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240" yWindow="510" windowWidth="20730" windowHeight="11760"/>
  </bookViews>
  <sheets>
    <sheet name="Лист1" sheetId="1" r:id="rId1"/>
    <sheet name="Лист2" sheetId="2" state="hidden" r:id="rId2"/>
    <sheet name="Лист2 (2)" sheetId="4" state="hidden" r:id="rId3"/>
  </sheets>
  <calcPr calcId="152511" iterateDelta="1E-4"/>
</workbook>
</file>

<file path=xl/calcChain.xml><?xml version="1.0" encoding="utf-8"?>
<calcChain xmlns="http://schemas.openxmlformats.org/spreadsheetml/2006/main">
  <c r="L75" i="1" l="1"/>
  <c r="K75" i="1"/>
  <c r="J75" i="1"/>
  <c r="I75" i="1"/>
  <c r="H75" i="1"/>
  <c r="G75" i="1"/>
  <c r="F75" i="1"/>
  <c r="E75" i="1"/>
  <c r="D75" i="1"/>
  <c r="C75" i="1"/>
  <c r="L41" i="1" l="1"/>
  <c r="K41" i="1"/>
  <c r="J41" i="1"/>
  <c r="I41" i="1"/>
  <c r="H41" i="1"/>
  <c r="G41" i="1"/>
  <c r="F41" i="1"/>
  <c r="E41" i="1"/>
  <c r="D41" i="1"/>
  <c r="C41" i="1"/>
  <c r="L50" i="1"/>
  <c r="K50" i="1"/>
  <c r="J50" i="1"/>
  <c r="I50" i="1"/>
  <c r="H50" i="1"/>
  <c r="G50" i="1"/>
  <c r="F50" i="1"/>
  <c r="E50" i="1"/>
  <c r="D50" i="1"/>
  <c r="C50" i="1"/>
  <c r="L24" i="1" l="1"/>
  <c r="K24" i="1"/>
  <c r="J24" i="1"/>
  <c r="I24" i="1"/>
  <c r="H24" i="1"/>
  <c r="G24" i="1"/>
  <c r="F24" i="1"/>
  <c r="E24" i="1"/>
  <c r="D24" i="1"/>
  <c r="C24" i="1"/>
  <c r="L83" i="1" l="1"/>
  <c r="K83" i="1"/>
  <c r="J83" i="1"/>
  <c r="I83" i="1"/>
  <c r="H83" i="1"/>
  <c r="G83" i="1"/>
  <c r="F83" i="1"/>
  <c r="E83" i="1"/>
  <c r="D83" i="1"/>
  <c r="C83" i="1"/>
  <c r="L58" i="1" l="1"/>
  <c r="J58" i="1"/>
  <c r="H58" i="1"/>
  <c r="F58" i="1"/>
  <c r="D58" i="1"/>
  <c r="C58" i="1"/>
  <c r="I58" i="1"/>
  <c r="G58" i="1"/>
  <c r="E58" i="1"/>
  <c r="N40" i="4"/>
  <c r="M40" i="4"/>
  <c r="N39" i="4"/>
  <c r="N38" i="4"/>
  <c r="M38" i="4"/>
  <c r="N37" i="4"/>
  <c r="M37" i="4"/>
  <c r="N36" i="4"/>
  <c r="O36" i="4" s="1"/>
  <c r="M36" i="4"/>
  <c r="N35" i="4"/>
  <c r="O35" i="4" s="1"/>
  <c r="M35" i="4"/>
  <c r="N34" i="4"/>
  <c r="O34" i="4" s="1"/>
  <c r="M34" i="4"/>
  <c r="N33" i="4"/>
  <c r="O33" i="4" s="1"/>
  <c r="M33" i="4"/>
  <c r="N32" i="4"/>
  <c r="O32" i="4" s="1"/>
  <c r="M32" i="4"/>
  <c r="N31" i="4"/>
  <c r="O31" i="4" s="1"/>
  <c r="M31" i="4"/>
  <c r="N30" i="4"/>
  <c r="O30" i="4" s="1"/>
  <c r="M30" i="4"/>
  <c r="N29" i="4"/>
  <c r="O29" i="4" s="1"/>
  <c r="M29" i="4"/>
  <c r="N28" i="4"/>
  <c r="O28" i="4" s="1"/>
  <c r="M28" i="4"/>
  <c r="N27" i="4"/>
  <c r="O27" i="4" s="1"/>
  <c r="M27" i="4"/>
  <c r="N26" i="4"/>
  <c r="O26" i="4" s="1"/>
  <c r="M26" i="4"/>
  <c r="N25" i="4"/>
  <c r="O25" i="4" s="1"/>
  <c r="M25" i="4"/>
  <c r="N24" i="4"/>
  <c r="O24" i="4" s="1"/>
  <c r="M24" i="4"/>
  <c r="N23" i="4"/>
  <c r="O23" i="4" s="1"/>
  <c r="M23" i="4"/>
  <c r="N22" i="4"/>
  <c r="O22" i="4" s="1"/>
  <c r="M22" i="4"/>
  <c r="N21" i="4"/>
  <c r="O21" i="4" s="1"/>
  <c r="M21" i="4"/>
  <c r="N20" i="4"/>
  <c r="O20" i="4" s="1"/>
  <c r="M20" i="4"/>
  <c r="N19" i="4"/>
  <c r="O19" i="4" s="1"/>
  <c r="M19" i="4"/>
  <c r="N18" i="4"/>
  <c r="O18" i="4" s="1"/>
  <c r="M18" i="4"/>
  <c r="N17" i="4"/>
  <c r="O17" i="4" s="1"/>
  <c r="M17" i="4"/>
  <c r="N16" i="4"/>
  <c r="O16" i="4" s="1"/>
  <c r="M16" i="4"/>
  <c r="N15" i="4"/>
  <c r="O15" i="4" s="1"/>
  <c r="M15" i="4"/>
  <c r="N14" i="4"/>
  <c r="O14" i="4" s="1"/>
  <c r="M14" i="4"/>
  <c r="N13" i="4"/>
  <c r="O13" i="4" s="1"/>
  <c r="M13" i="4"/>
  <c r="N12" i="4"/>
  <c r="O12" i="4" s="1"/>
  <c r="M12" i="4"/>
  <c r="N11" i="4"/>
  <c r="O11" i="4" s="1"/>
  <c r="M11" i="4"/>
  <c r="N10" i="4"/>
  <c r="O10" i="4" s="1"/>
  <c r="M10" i="4"/>
  <c r="N9" i="4"/>
  <c r="O9" i="4" s="1"/>
  <c r="M9" i="4"/>
  <c r="N8" i="4"/>
  <c r="O8" i="4" s="1"/>
  <c r="M8" i="4"/>
  <c r="N7" i="4"/>
  <c r="O7" i="4" s="1"/>
  <c r="M7" i="4"/>
  <c r="N6" i="4"/>
  <c r="O6" i="4" s="1"/>
  <c r="M6" i="4"/>
  <c r="D100" i="1"/>
  <c r="E100" i="1"/>
  <c r="F100" i="1"/>
  <c r="G100" i="1"/>
  <c r="H100" i="1"/>
  <c r="I100" i="1"/>
  <c r="J100" i="1"/>
  <c r="K100" i="1"/>
  <c r="L100" i="1"/>
  <c r="C100" i="1"/>
  <c r="D91" i="1"/>
  <c r="F91" i="1"/>
  <c r="H91" i="1"/>
  <c r="J91" i="1"/>
  <c r="L91" i="1"/>
  <c r="C91" i="1"/>
  <c r="D66" i="1"/>
  <c r="E66" i="1"/>
  <c r="I66" i="1"/>
  <c r="C66" i="1"/>
  <c r="F32" i="1"/>
  <c r="H32" i="1"/>
  <c r="J32" i="1"/>
  <c r="L32" i="1"/>
  <c r="D32" i="1"/>
  <c r="C32" i="1"/>
  <c r="N40" i="2"/>
  <c r="M40" i="2"/>
  <c r="N39" i="2"/>
  <c r="N38" i="2"/>
  <c r="M38" i="2"/>
  <c r="N37" i="2"/>
  <c r="M37" i="2"/>
  <c r="N36" i="2"/>
  <c r="O36" i="2" s="1"/>
  <c r="M36" i="2"/>
  <c r="O35" i="2"/>
  <c r="N35" i="2"/>
  <c r="P35" i="2" s="1"/>
  <c r="M35" i="2"/>
  <c r="N34" i="2"/>
  <c r="P34" i="2" s="1"/>
  <c r="M34" i="2"/>
  <c r="N33" i="2"/>
  <c r="P33" i="2" s="1"/>
  <c r="M33" i="2"/>
  <c r="N32" i="2"/>
  <c r="P32" i="2" s="1"/>
  <c r="M32" i="2"/>
  <c r="N31" i="2"/>
  <c r="P31" i="2" s="1"/>
  <c r="M31" i="2"/>
  <c r="N30" i="2"/>
  <c r="P30" i="2" s="1"/>
  <c r="M30" i="2"/>
  <c r="N29" i="2"/>
  <c r="P29" i="2" s="1"/>
  <c r="M29" i="2"/>
  <c r="N28" i="2"/>
  <c r="P28" i="2" s="1"/>
  <c r="M28" i="2"/>
  <c r="N27" i="2"/>
  <c r="P27" i="2" s="1"/>
  <c r="M27" i="2"/>
  <c r="N26" i="2"/>
  <c r="P26" i="2" s="1"/>
  <c r="M26" i="2"/>
  <c r="N25" i="2"/>
  <c r="P25" i="2" s="1"/>
  <c r="M25" i="2"/>
  <c r="N24" i="2"/>
  <c r="P24" i="2" s="1"/>
  <c r="M24" i="2"/>
  <c r="N23" i="2"/>
  <c r="P23" i="2" s="1"/>
  <c r="M23" i="2"/>
  <c r="N22" i="2"/>
  <c r="P22" i="2" s="1"/>
  <c r="M22" i="2"/>
  <c r="N21" i="2"/>
  <c r="P21" i="2" s="1"/>
  <c r="M21" i="2"/>
  <c r="N20" i="2"/>
  <c r="P20" i="2" s="1"/>
  <c r="M20" i="2"/>
  <c r="O19" i="2"/>
  <c r="N19" i="2"/>
  <c r="P19" i="2" s="1"/>
  <c r="M19" i="2"/>
  <c r="N18" i="2"/>
  <c r="P18" i="2" s="1"/>
  <c r="M18" i="2"/>
  <c r="N17" i="2"/>
  <c r="P17" i="2" s="1"/>
  <c r="M17" i="2"/>
  <c r="N16" i="2"/>
  <c r="P16" i="2" s="1"/>
  <c r="M16" i="2"/>
  <c r="N15" i="2"/>
  <c r="P15" i="2" s="1"/>
  <c r="M15" i="2"/>
  <c r="N14" i="2"/>
  <c r="P14" i="2" s="1"/>
  <c r="M14" i="2"/>
  <c r="N13" i="2"/>
  <c r="P13" i="2" s="1"/>
  <c r="M13" i="2"/>
  <c r="N12" i="2"/>
  <c r="P12" i="2" s="1"/>
  <c r="M12" i="2"/>
  <c r="N11" i="2"/>
  <c r="P11" i="2" s="1"/>
  <c r="M11" i="2"/>
  <c r="N10" i="2"/>
  <c r="P10" i="2" s="1"/>
  <c r="M10" i="2"/>
  <c r="N9" i="2"/>
  <c r="P9" i="2" s="1"/>
  <c r="M9" i="2"/>
  <c r="N8" i="2"/>
  <c r="P8" i="2" s="1"/>
  <c r="M8" i="2"/>
  <c r="N7" i="2"/>
  <c r="P7" i="2" s="1"/>
  <c r="M7" i="2"/>
  <c r="N6" i="2"/>
  <c r="P6" i="2" s="1"/>
  <c r="M6" i="2"/>
  <c r="I91" i="1"/>
  <c r="K91" i="1"/>
  <c r="L66" i="1"/>
  <c r="J66" i="1"/>
  <c r="H66" i="1"/>
  <c r="F66" i="1"/>
  <c r="K66" i="1"/>
  <c r="G66" i="1"/>
  <c r="K32" i="1"/>
  <c r="I32" i="1"/>
  <c r="G32" i="1"/>
  <c r="E32" i="1"/>
  <c r="O9" i="2" l="1"/>
  <c r="O25" i="2"/>
  <c r="O17" i="2"/>
  <c r="O21" i="2"/>
  <c r="O33" i="2"/>
  <c r="J101" i="1"/>
  <c r="C101" i="1"/>
  <c r="O29" i="2"/>
  <c r="L101" i="1"/>
  <c r="D101" i="1"/>
  <c r="O13" i="2"/>
  <c r="O7" i="2"/>
  <c r="O23" i="2"/>
  <c r="O11" i="2"/>
  <c r="O27" i="2"/>
  <c r="I101" i="1"/>
  <c r="H101" i="1"/>
  <c r="O15" i="2"/>
  <c r="O31" i="2"/>
  <c r="F101" i="1"/>
  <c r="K58" i="1"/>
  <c r="K101" i="1" s="1"/>
  <c r="O6" i="2"/>
  <c r="O8" i="2"/>
  <c r="O10" i="2"/>
  <c r="O12" i="2"/>
  <c r="O14" i="2"/>
  <c r="O16" i="2"/>
  <c r="O18" i="2"/>
  <c r="O20" i="2"/>
  <c r="O22" i="2"/>
  <c r="O24" i="2"/>
  <c r="O26" i="2"/>
  <c r="O28" i="2"/>
  <c r="O30" i="2"/>
  <c r="O32" i="2"/>
  <c r="O34" i="2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G91" i="1"/>
  <c r="G101" i="1" s="1"/>
  <c r="E91" i="1"/>
  <c r="E101" i="1" s="1"/>
</calcChain>
</file>

<file path=xl/sharedStrings.xml><?xml version="1.0" encoding="utf-8"?>
<sst xmlns="http://schemas.openxmlformats.org/spreadsheetml/2006/main" count="259" uniqueCount="150">
  <si>
    <t>Возрастная категория: 7-11 лет, 12 лет и старше</t>
  </si>
  <si>
    <t>№ рец.</t>
  </si>
  <si>
    <t>Наименование блюд</t>
  </si>
  <si>
    <t>Выход г.</t>
  </si>
  <si>
    <t>Пищевые вещества</t>
  </si>
  <si>
    <t>Энергетическая ценность ккал.</t>
  </si>
  <si>
    <t>Белки</t>
  </si>
  <si>
    <t>Жиры</t>
  </si>
  <si>
    <t>Углеводы</t>
  </si>
  <si>
    <t>7-11л</t>
  </si>
  <si>
    <t>12лет и старше</t>
  </si>
  <si>
    <t>1 день</t>
  </si>
  <si>
    <t>Завтрак</t>
  </si>
  <si>
    <t>Макаронные изделия отварные</t>
  </si>
  <si>
    <t>Напиток витаминизированный «Витошка»</t>
  </si>
  <si>
    <t>Хлеб пшеничный витаминизированный</t>
  </si>
  <si>
    <t>2день</t>
  </si>
  <si>
    <t>Хлеб ржано-пшеничный</t>
  </si>
  <si>
    <t>3 день</t>
  </si>
  <si>
    <t>4 день</t>
  </si>
  <si>
    <t>5 день</t>
  </si>
  <si>
    <t>Компот из сухофруктов</t>
  </si>
  <si>
    <t>6 день</t>
  </si>
  <si>
    <t>7 день</t>
  </si>
  <si>
    <t>8 день</t>
  </si>
  <si>
    <t>9 день</t>
  </si>
  <si>
    <t>10 день</t>
  </si>
  <si>
    <t>Среднее значение за период (завтрак)</t>
  </si>
  <si>
    <t>15,4-27</t>
  </si>
  <si>
    <t>18-22,5</t>
  </si>
  <si>
    <t>15,8-19,75</t>
  </si>
  <si>
    <t>18,4-23</t>
  </si>
  <si>
    <t>67-83,75</t>
  </si>
  <si>
    <t>76,6-95,75</t>
  </si>
  <si>
    <t>470-587,5</t>
  </si>
  <si>
    <t>544-680</t>
  </si>
  <si>
    <t>Использованные Сборники технических нормативов:</t>
  </si>
  <si>
    <t>1.Сборник технических нормативов. Сборник рецептур блюд и кулинарных изделий для предприятий общественного питания.  М.,1996.ч.1</t>
  </si>
  <si>
    <t>2. Сборник технических нормативов. Сборник рецептур блюд и кулинарных изделий для предприятий общественного питания.  М.,1997.ч.2</t>
  </si>
  <si>
    <t>3.Сборник технических нормативов. Для питания детей в  организациях отдыха и оздоровления. Екатеринбург, УрГЭУ, 2015, ч.2</t>
  </si>
  <si>
    <t xml:space="preserve">4.Методические рекомендации по питанию детей в организованных коллективах. </t>
  </si>
  <si>
    <t xml:space="preserve">Часть III Сборник технологических карт. – Екатеринбург: ФБУН ЕМНЦ ПОЗРПП Роспотребнадзора, ФГБОУ ВО УрГЭУ, ФБУЗ ЦГиЭ в в Свердловской области 2018. </t>
  </si>
  <si>
    <t>В питании детей используется йодированная соль, витаминизированный хлеб, витаминизированный напиток «Витошка», напиток из шиповника.</t>
  </si>
  <si>
    <t>Овощи урожая прошлого года в период после 1 марта используются только после термической обработки.</t>
  </si>
  <si>
    <t>Ведомость выполнения норм продуктового набора (масса нетто),12л и старше</t>
  </si>
  <si>
    <t>Наименование продукта</t>
  </si>
  <si>
    <t xml:space="preserve">Суточная норма </t>
  </si>
  <si>
    <t>2 день</t>
  </si>
  <si>
    <t>Факт. за 10дн.</t>
  </si>
  <si>
    <t>Среднее в день</t>
  </si>
  <si>
    <t>Отклонение в %</t>
  </si>
  <si>
    <t>Отклонение в г</t>
  </si>
  <si>
    <t>Молоко  м.д.ж.  2,5%, 3,2%</t>
  </si>
  <si>
    <t>Кисломолочные продукты м.д.ж.  2,5%, 3,2%</t>
  </si>
  <si>
    <t xml:space="preserve">Творог, творожные изделия с м.д.ж. не более 9% </t>
  </si>
  <si>
    <t>Сметана с м.д.ж. не более 15%</t>
  </si>
  <si>
    <t xml:space="preserve">Сыр твердый </t>
  </si>
  <si>
    <t>Мясо 1 кат.</t>
  </si>
  <si>
    <t>Субпродукты(печень, язык, сердце)</t>
  </si>
  <si>
    <t>Птица (цыплята-бройлеры 1кат. потр)</t>
  </si>
  <si>
    <t>Рыба (филе), в т.ч. Филе слабо или малосоленое</t>
  </si>
  <si>
    <t>Яйцо куриное , 1 шт</t>
  </si>
  <si>
    <t>Картофель</t>
  </si>
  <si>
    <t>Овощи, зелень</t>
  </si>
  <si>
    <t>Фрукты(плоды) свежие</t>
  </si>
  <si>
    <t>Сухофрукты</t>
  </si>
  <si>
    <t>Соки,напитки витаминизированные, в т.ч. инстантные</t>
  </si>
  <si>
    <t xml:space="preserve">Хлеб ржаной </t>
  </si>
  <si>
    <t xml:space="preserve">Хлеб пшеничный </t>
  </si>
  <si>
    <t>Крупы , бобовые</t>
  </si>
  <si>
    <t xml:space="preserve">Макаронные изделия </t>
  </si>
  <si>
    <t>Мука пшеничная хлебопекарная</t>
  </si>
  <si>
    <t>Масло сливочное</t>
  </si>
  <si>
    <t>Масло растительное</t>
  </si>
  <si>
    <t>Кондитерские изделия</t>
  </si>
  <si>
    <t>Чай, включая фиточай</t>
  </si>
  <si>
    <t>Какао - порошок</t>
  </si>
  <si>
    <t xml:space="preserve">Кофейный напиток </t>
  </si>
  <si>
    <t>Сахар</t>
  </si>
  <si>
    <t>Дрожжи хлебопекарные</t>
  </si>
  <si>
    <t>Крахмал</t>
  </si>
  <si>
    <t>Соль пищевая поваренная йодированная</t>
  </si>
  <si>
    <t>Колбасные изделия</t>
  </si>
  <si>
    <t>Молоко сгущенное</t>
  </si>
  <si>
    <t>Повидло</t>
  </si>
  <si>
    <t>Сухари</t>
  </si>
  <si>
    <t>томат-паста</t>
  </si>
  <si>
    <t>Итого за завтрак</t>
  </si>
  <si>
    <t>общеобразовательная школа"</t>
  </si>
  <si>
    <t>Утверждаю</t>
  </si>
  <si>
    <t>_________________________Л.А. Новохатка</t>
  </si>
  <si>
    <t>Примерное 10- дневное меню  для обучающихся  МКОУ "Клевакинская средняя общеобразовательная школа"</t>
  </si>
  <si>
    <t>Каша рисовая рассыпчатая</t>
  </si>
  <si>
    <t>Директор МКОУ "Клевакинская средняя</t>
  </si>
  <si>
    <t>14/8</t>
  </si>
  <si>
    <t>57/3</t>
  </si>
  <si>
    <t>16\10</t>
  </si>
  <si>
    <t>45\3</t>
  </si>
  <si>
    <t>3\8</t>
  </si>
  <si>
    <t>32\10 (ч.3)</t>
  </si>
  <si>
    <t>Кофейный напиток с молоком (2 вар)</t>
  </si>
  <si>
    <t>3\3</t>
  </si>
  <si>
    <t>Пюре картофельное</t>
  </si>
  <si>
    <t>5\7</t>
  </si>
  <si>
    <t>Рыба жареная</t>
  </si>
  <si>
    <t>1\9</t>
  </si>
  <si>
    <t>Мясо кур отварное (порц. бедро)</t>
  </si>
  <si>
    <t>29\10</t>
  </si>
  <si>
    <t>Чай с лимоном</t>
  </si>
  <si>
    <t>Манник</t>
  </si>
  <si>
    <t>Батон молочный</t>
  </si>
  <si>
    <t>37\10(ч.3)</t>
  </si>
  <si>
    <t>Напиток из шиповника (вар 2)</t>
  </si>
  <si>
    <t>7\10 (ч. 3)</t>
  </si>
  <si>
    <t>Компот из вишни</t>
  </si>
  <si>
    <t>647(1)</t>
  </si>
  <si>
    <t>Напиток клюквенный</t>
  </si>
  <si>
    <t>Кондитерское изделие</t>
  </si>
  <si>
    <t>"___"_____________________2025г.</t>
  </si>
  <si>
    <t>21\4</t>
  </si>
  <si>
    <t>Горошница с маслом</t>
  </si>
  <si>
    <t>Котлета из мяса свинины</t>
  </si>
  <si>
    <t>36/10</t>
  </si>
  <si>
    <t>Какао с молоком</t>
  </si>
  <si>
    <t>4\11</t>
  </si>
  <si>
    <t>Соус молочный с овощами</t>
  </si>
  <si>
    <t>Рыба запеченная в омлете</t>
  </si>
  <si>
    <t>Компот из изюма</t>
  </si>
  <si>
    <t>14\8</t>
  </si>
  <si>
    <t>Биточки (котлеты) из мяса свинины паровые</t>
  </si>
  <si>
    <t>3\4</t>
  </si>
  <si>
    <t>Каша гречневая вязкая</t>
  </si>
  <si>
    <t>8\9</t>
  </si>
  <si>
    <t>Суфле из мяса кур паровое</t>
  </si>
  <si>
    <t>Мясо свинины, тушенное с овощами</t>
  </si>
  <si>
    <t>Рис, припущенный с овощами</t>
  </si>
  <si>
    <t>22/8</t>
  </si>
  <si>
    <t>Мясо кур отварное в соусе</t>
  </si>
  <si>
    <t>Чай с молоком</t>
  </si>
  <si>
    <t>8\3</t>
  </si>
  <si>
    <t>Капуста тушеная</t>
  </si>
  <si>
    <t>20\8</t>
  </si>
  <si>
    <t>Тефтели из мяса свинины</t>
  </si>
  <si>
    <t>22(2)</t>
  </si>
  <si>
    <t>Масло крестьянское несоленое</t>
  </si>
  <si>
    <t xml:space="preserve">6\2 </t>
  </si>
  <si>
    <t>Свекольник со сметаной</t>
  </si>
  <si>
    <t>20\2</t>
  </si>
  <si>
    <t>Суп-лапша на курином бульоне</t>
  </si>
  <si>
    <t>Сезон: осенний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</si>
</sst>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name val="Calibri"/>
    </font>
    <font>
      <sz val="10"/>
      <name val="Arial Cyr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  <font>
      <i/>
      <sz val="12"/>
      <name val="Liberation Serif"/>
      <family val="1"/>
      <charset val="204"/>
    </font>
    <font>
      <sz val="12"/>
      <color rgb="FFFF00FF"/>
      <name val="Liberation Serif"/>
      <family val="1"/>
      <charset val="204"/>
    </font>
    <font>
      <sz val="10"/>
      <color rgb="FFC00000"/>
      <name val="Liberation Serif"/>
      <family val="1"/>
      <charset val="204"/>
    </font>
    <font>
      <sz val="12"/>
      <color rgb="FFC00000"/>
      <name val="Liberation Serif"/>
      <family val="1"/>
      <charset val="204"/>
    </font>
    <font>
      <sz val="12"/>
      <color rgb="FFFF0000"/>
      <name val="Liberation Serif"/>
      <family val="1"/>
      <charset val="204"/>
    </font>
    <font>
      <sz val="10"/>
      <name val="Liberation Serif"/>
      <family val="1"/>
      <charset val="204"/>
    </font>
    <font>
      <sz val="12"/>
      <color rgb="FF0000FF"/>
      <name val="Liberation Serif"/>
      <family val="1"/>
      <charset val="204"/>
    </font>
    <font>
      <b/>
      <sz val="12"/>
      <color rgb="FF0000FF"/>
      <name val="Liberation Serif"/>
      <family val="1"/>
      <charset val="204"/>
    </font>
    <font>
      <sz val="12"/>
      <color rgb="FFFF6600"/>
      <name val="Liberation Serif"/>
      <family val="1"/>
      <charset val="204"/>
    </font>
    <font>
      <sz val="12"/>
      <name val="Times New Roman"/>
      <family val="1"/>
      <charset val="204"/>
    </font>
    <font>
      <sz val="12"/>
      <name val="Arial Cyr"/>
    </font>
    <font>
      <b/>
      <i/>
      <sz val="16"/>
      <name val="Liberation Serif"/>
      <family val="1"/>
      <charset val="204"/>
    </font>
    <font>
      <b/>
      <sz val="10"/>
      <name val="Liberation Serif"/>
      <family val="1"/>
      <charset val="204"/>
    </font>
    <font>
      <sz val="9"/>
      <name val="Liberation Serif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0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vertical="top"/>
    </xf>
    <xf numFmtId="0" fontId="3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16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top" wrapText="1"/>
    </xf>
    <xf numFmtId="0" fontId="5" fillId="0" borderId="0" xfId="0" applyNumberFormat="1" applyFont="1"/>
    <xf numFmtId="0" fontId="2" fillId="0" borderId="1" xfId="0" applyNumberFormat="1" applyFont="1" applyBorder="1" applyAlignment="1">
      <alignment horizontal="left" vertical="top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vertical="top" wrapText="1"/>
    </xf>
    <xf numFmtId="0" fontId="2" fillId="0" borderId="10" xfId="0" applyNumberFormat="1" applyFont="1" applyBorder="1" applyAlignment="1">
      <alignment horizontal="center" vertical="center" wrapText="1"/>
    </xf>
    <xf numFmtId="0" fontId="6" fillId="0" borderId="0" xfId="0" applyNumberFormat="1" applyFont="1"/>
    <xf numFmtId="0" fontId="7" fillId="0" borderId="1" xfId="0" applyNumberFormat="1" applyFont="1" applyBorder="1" applyAlignment="1">
      <alignment vertical="top" wrapText="1"/>
    </xf>
    <xf numFmtId="0" fontId="8" fillId="0" borderId="1" xfId="0" applyNumberFormat="1" applyFont="1" applyBorder="1" applyAlignment="1">
      <alignment vertical="top" wrapText="1"/>
    </xf>
    <xf numFmtId="0" fontId="3" fillId="0" borderId="9" xfId="0" applyNumberFormat="1" applyFont="1" applyBorder="1" applyAlignment="1">
      <alignment vertical="top" wrapText="1"/>
    </xf>
    <xf numFmtId="0" fontId="9" fillId="0" borderId="0" xfId="0" applyNumberFormat="1" applyFont="1"/>
    <xf numFmtId="0" fontId="4" fillId="0" borderId="1" xfId="0" applyNumberFormat="1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vertical="top" wrapText="1"/>
    </xf>
    <xf numFmtId="0" fontId="2" fillId="0" borderId="9" xfId="0" applyNumberFormat="1" applyFont="1" applyBorder="1" applyAlignment="1">
      <alignment vertical="top" wrapText="1"/>
    </xf>
    <xf numFmtId="0" fontId="10" fillId="0" borderId="1" xfId="0" applyNumberFormat="1" applyFont="1" applyBorder="1" applyAlignment="1">
      <alignment vertical="top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/>
    <xf numFmtId="0" fontId="12" fillId="0" borderId="0" xfId="0" applyNumberFormat="1" applyFont="1"/>
    <xf numFmtId="0" fontId="13" fillId="0" borderId="0" xfId="0" applyNumberFormat="1" applyFont="1"/>
    <xf numFmtId="0" fontId="12" fillId="0" borderId="1" xfId="0" applyNumberFormat="1" applyFont="1" applyBorder="1" applyAlignment="1">
      <alignment vertical="top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0" xfId="0" applyNumberFormat="1" applyFont="1" applyFill="1"/>
    <xf numFmtId="2" fontId="2" fillId="2" borderId="0" xfId="0" applyNumberFormat="1" applyFont="1" applyFill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/>
    <xf numFmtId="2" fontId="2" fillId="0" borderId="10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/>
    </xf>
    <xf numFmtId="0" fontId="10" fillId="0" borderId="0" xfId="0" applyNumberFormat="1" applyFont="1"/>
    <xf numFmtId="0" fontId="4" fillId="0" borderId="9" xfId="0" applyNumberFormat="1" applyFont="1" applyBorder="1" applyAlignment="1">
      <alignment vertical="top" wrapText="1"/>
    </xf>
    <xf numFmtId="0" fontId="12" fillId="0" borderId="9" xfId="0" applyNumberFormat="1" applyFont="1" applyBorder="1" applyAlignment="1">
      <alignment horizontal="center" vertical="center" wrapText="1"/>
    </xf>
    <xf numFmtId="0" fontId="5" fillId="0" borderId="1" xfId="0" applyNumberFormat="1" applyFont="1" applyBorder="1"/>
    <xf numFmtId="0" fontId="2" fillId="3" borderId="10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vertical="top" wrapText="1"/>
    </xf>
    <xf numFmtId="0" fontId="10" fillId="2" borderId="1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/>
    </xf>
    <xf numFmtId="0" fontId="2" fillId="2" borderId="12" xfId="0" applyNumberFormat="1" applyFont="1" applyFill="1" applyBorder="1" applyAlignment="1">
      <alignment horizontal="center"/>
    </xf>
    <xf numFmtId="0" fontId="2" fillId="2" borderId="10" xfId="0" applyNumberFormat="1" applyFont="1" applyFill="1" applyBorder="1"/>
    <xf numFmtId="2" fontId="2" fillId="2" borderId="1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/>
    <xf numFmtId="0" fontId="12" fillId="2" borderId="1" xfId="0" applyNumberFormat="1" applyFont="1" applyFill="1" applyBorder="1" applyAlignment="1">
      <alignment wrapText="1"/>
    </xf>
    <xf numFmtId="0" fontId="10" fillId="2" borderId="1" xfId="0" applyNumberFormat="1" applyFont="1" applyFill="1" applyBorder="1" applyAlignment="1">
      <alignment wrapText="1"/>
    </xf>
    <xf numFmtId="0" fontId="14" fillId="0" borderId="0" xfId="0" applyNumberFormat="1" applyFont="1"/>
    <xf numFmtId="0" fontId="9" fillId="0" borderId="0" xfId="0" applyNumberFormat="1" applyFont="1" applyAlignment="1">
      <alignment horizontal="left"/>
    </xf>
    <xf numFmtId="0" fontId="16" fillId="0" borderId="13" xfId="0" applyNumberFormat="1" applyFont="1" applyBorder="1" applyAlignment="1">
      <alignment horizontal="center" vertical="center" wrapText="1"/>
    </xf>
    <xf numFmtId="0" fontId="16" fillId="0" borderId="14" xfId="0" applyNumberFormat="1" applyFont="1" applyBorder="1" applyAlignment="1">
      <alignment horizontal="center" vertical="center" wrapText="1"/>
    </xf>
    <xf numFmtId="0" fontId="16" fillId="0" borderId="15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6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9" fillId="0" borderId="1" xfId="0" applyNumberFormat="1" applyFont="1" applyBorder="1"/>
    <xf numFmtId="0" fontId="17" fillId="0" borderId="18" xfId="0" applyNumberFormat="1" applyFont="1" applyBorder="1" applyAlignment="1">
      <alignment horizontal="left" vertical="center" wrapText="1"/>
    </xf>
    <xf numFmtId="2" fontId="16" fillId="0" borderId="19" xfId="0" applyNumberFormat="1" applyFont="1" applyBorder="1" applyAlignment="1">
      <alignment horizontal="center" vertical="center"/>
    </xf>
    <xf numFmtId="0" fontId="9" fillId="0" borderId="20" xfId="0" applyNumberFormat="1" applyFont="1" applyBorder="1" applyAlignment="1">
      <alignment horizontal="center" vertical="center"/>
    </xf>
    <xf numFmtId="0" fontId="9" fillId="0" borderId="2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2" fontId="16" fillId="0" borderId="22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0" fontId="17" fillId="0" borderId="23" xfId="0" applyNumberFormat="1" applyFont="1" applyBorder="1" applyAlignment="1">
      <alignment horizontal="left" vertical="center" wrapText="1"/>
    </xf>
    <xf numFmtId="2" fontId="16" fillId="0" borderId="24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16" fontId="9" fillId="0" borderId="1" xfId="0" applyNumberFormat="1" applyFont="1" applyBorder="1"/>
    <xf numFmtId="0" fontId="9" fillId="2" borderId="1" xfId="0" applyNumberFormat="1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center" vertical="center"/>
    </xf>
    <xf numFmtId="2" fontId="16" fillId="0" borderId="25" xfId="0" applyNumberFormat="1" applyFont="1" applyBorder="1" applyAlignment="1">
      <alignment horizontal="center" vertical="center"/>
    </xf>
    <xf numFmtId="164" fontId="16" fillId="0" borderId="22" xfId="0" applyNumberFormat="1" applyFont="1" applyBorder="1" applyAlignment="1">
      <alignment horizontal="center" vertical="center"/>
    </xf>
    <xf numFmtId="16" fontId="9" fillId="0" borderId="0" xfId="0" applyNumberFormat="1" applyFont="1"/>
    <xf numFmtId="0" fontId="17" fillId="0" borderId="26" xfId="0" applyNumberFormat="1" applyFont="1" applyBorder="1" applyAlignment="1">
      <alignment horizontal="left" vertical="center" wrapText="1"/>
    </xf>
    <xf numFmtId="2" fontId="16" fillId="0" borderId="27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28" xfId="0" applyNumberFormat="1" applyFont="1" applyBorder="1" applyAlignment="1">
      <alignment horizontal="center" vertical="center"/>
    </xf>
    <xf numFmtId="0" fontId="9" fillId="0" borderId="29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left"/>
    </xf>
    <xf numFmtId="16" fontId="2" fillId="0" borderId="10" xfId="0" applyNumberFormat="1" applyFont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/>
    <xf numFmtId="2" fontId="2" fillId="5" borderId="9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right" vertical="top"/>
    </xf>
    <xf numFmtId="0" fontId="13" fillId="0" borderId="0" xfId="0" applyNumberFormat="1" applyFont="1" applyAlignment="1">
      <alignment horizontal="right" vertical="center"/>
    </xf>
    <xf numFmtId="0" fontId="13" fillId="0" borderId="0" xfId="0" applyNumberFormat="1" applyFont="1" applyAlignment="1">
      <alignment horizontal="left" vertical="center"/>
    </xf>
    <xf numFmtId="0" fontId="18" fillId="0" borderId="3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vertical="top" wrapText="1"/>
    </xf>
    <xf numFmtId="0" fontId="2" fillId="0" borderId="28" xfId="0" applyNumberFormat="1" applyFont="1" applyBorder="1" applyAlignment="1">
      <alignment vertical="top" wrapText="1"/>
    </xf>
    <xf numFmtId="0" fontId="7" fillId="0" borderId="5" xfId="0" applyNumberFormat="1" applyFont="1" applyBorder="1" applyAlignment="1">
      <alignment vertical="top" wrapText="1"/>
    </xf>
    <xf numFmtId="0" fontId="3" fillId="0" borderId="31" xfId="0" applyNumberFormat="1" applyFont="1" applyBorder="1" applyAlignment="1">
      <alignment vertical="top" wrapText="1"/>
    </xf>
    <xf numFmtId="0" fontId="4" fillId="0" borderId="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vertical="top" wrapText="1"/>
    </xf>
    <xf numFmtId="0" fontId="3" fillId="0" borderId="9" xfId="0" applyNumberFormat="1" applyFont="1" applyBorder="1" applyAlignment="1">
      <alignment horizontal="center" vertical="center" wrapText="1"/>
    </xf>
    <xf numFmtId="0" fontId="7" fillId="0" borderId="30" xfId="0" applyNumberFormat="1" applyFont="1" applyBorder="1" applyAlignment="1">
      <alignment horizontal="center" vertical="center" wrapText="1"/>
    </xf>
    <xf numFmtId="0" fontId="4" fillId="0" borderId="3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0" fontId="18" fillId="0" borderId="32" xfId="0" applyNumberFormat="1" applyFont="1" applyBorder="1" applyAlignment="1">
      <alignment horizontal="center" vertical="center" wrapText="1"/>
    </xf>
    <xf numFmtId="0" fontId="18" fillId="0" borderId="30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top" wrapText="1"/>
    </xf>
    <xf numFmtId="0" fontId="13" fillId="0" borderId="30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vertical="top" wrapText="1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top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top" wrapText="1"/>
    </xf>
    <xf numFmtId="0" fontId="18" fillId="0" borderId="33" xfId="0" applyNumberFormat="1" applyFont="1" applyBorder="1" applyAlignment="1">
      <alignment horizontal="center" vertical="center" wrapText="1"/>
    </xf>
    <xf numFmtId="0" fontId="2" fillId="0" borderId="31" xfId="0" applyNumberFormat="1" applyFont="1" applyBorder="1" applyAlignment="1">
      <alignment vertical="top" wrapText="1"/>
    </xf>
    <xf numFmtId="0" fontId="2" fillId="0" borderId="34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vertical="top" wrapText="1"/>
    </xf>
    <xf numFmtId="0" fontId="2" fillId="0" borderId="30" xfId="0" applyNumberFormat="1" applyFont="1" applyBorder="1" applyAlignment="1">
      <alignment vertical="top" wrapText="1"/>
    </xf>
    <xf numFmtId="49" fontId="4" fillId="0" borderId="9" xfId="0" applyNumberFormat="1" applyFont="1" applyBorder="1" applyAlignment="1">
      <alignment vertical="top" wrapText="1"/>
    </xf>
    <xf numFmtId="49" fontId="2" fillId="0" borderId="30" xfId="0" applyNumberFormat="1" applyFont="1" applyBorder="1" applyAlignment="1">
      <alignment vertical="top" wrapText="1"/>
    </xf>
    <xf numFmtId="49" fontId="2" fillId="0" borderId="28" xfId="0" applyNumberFormat="1" applyFont="1" applyBorder="1" applyAlignment="1">
      <alignment vertical="top" wrapText="1"/>
    </xf>
    <xf numFmtId="0" fontId="4" fillId="0" borderId="31" xfId="0" applyNumberFormat="1" applyFont="1" applyBorder="1" applyAlignment="1">
      <alignment vertical="top" wrapText="1"/>
    </xf>
    <xf numFmtId="0" fontId="4" fillId="0" borderId="34" xfId="0" applyNumberFormat="1" applyFont="1" applyBorder="1" applyAlignment="1">
      <alignment horizontal="center" vertical="center" wrapText="1"/>
    </xf>
    <xf numFmtId="0" fontId="2" fillId="0" borderId="3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top" wrapText="1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vertical="top" wrapText="1"/>
    </xf>
    <xf numFmtId="0" fontId="7" fillId="0" borderId="10" xfId="0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left" vertical="top" wrapText="1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left"/>
    </xf>
    <xf numFmtId="0" fontId="2" fillId="2" borderId="3" xfId="0" applyNumberFormat="1" applyFont="1" applyFill="1" applyBorder="1" applyAlignment="1">
      <alignment horizontal="left"/>
    </xf>
    <xf numFmtId="0" fontId="2" fillId="2" borderId="4" xfId="0" applyNumberFormat="1" applyFont="1" applyFill="1" applyBorder="1" applyAlignment="1">
      <alignment horizontal="left"/>
    </xf>
    <xf numFmtId="0" fontId="13" fillId="0" borderId="0" xfId="0" applyNumberFormat="1" applyFont="1" applyAlignment="1">
      <alignment horizontal="left" vertical="center"/>
    </xf>
    <xf numFmtId="0" fontId="13" fillId="0" borderId="0" xfId="0" applyNumberFormat="1" applyFont="1" applyBorder="1" applyAlignment="1">
      <alignment horizontal="left" vertical="top"/>
    </xf>
    <xf numFmtId="0" fontId="2" fillId="0" borderId="0" xfId="0" applyNumberFormat="1" applyFont="1" applyAlignment="1">
      <alignment horizontal="center" vertical="center" wrapText="1"/>
    </xf>
    <xf numFmtId="0" fontId="13" fillId="0" borderId="0" xfId="0" applyNumberFormat="1" applyFont="1" applyAlignment="1">
      <alignment horizontal="right" vertical="center"/>
    </xf>
    <xf numFmtId="0" fontId="2" fillId="0" borderId="3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left"/>
    </xf>
    <xf numFmtId="0" fontId="15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290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814"/>
  <sheetViews>
    <sheetView tabSelected="1" zoomScaleNormal="100" workbookViewId="0">
      <selection activeCell="B3" sqref="B3"/>
    </sheetView>
  </sheetViews>
  <sheetFormatPr defaultColWidth="8.7109375" defaultRowHeight="15.75"/>
  <cols>
    <col min="1" max="1" width="11.85546875" style="1" customWidth="1"/>
    <col min="2" max="2" width="49" style="1" customWidth="1"/>
    <col min="3" max="3" width="11.42578125" style="2" customWidth="1"/>
    <col min="4" max="4" width="11.5703125" style="2" customWidth="1"/>
    <col min="5" max="5" width="11.85546875" style="2" customWidth="1"/>
    <col min="6" max="7" width="12" style="2" customWidth="1"/>
    <col min="8" max="8" width="11" style="2" customWidth="1"/>
    <col min="9" max="9" width="12" style="2" customWidth="1"/>
    <col min="10" max="10" width="11.7109375" style="2" customWidth="1"/>
    <col min="11" max="11" width="12" style="2" customWidth="1"/>
    <col min="12" max="12" width="12.85546875" style="2" customWidth="1"/>
    <col min="13" max="13" width="8.7109375" bestFit="1" customWidth="1"/>
    <col min="14" max="14" width="8.7109375" style="1" bestFit="1" customWidth="1"/>
    <col min="15" max="16384" width="8.7109375" style="1"/>
  </cols>
  <sheetData>
    <row r="1" spans="1:14">
      <c r="B1" s="3"/>
      <c r="C1" s="4"/>
      <c r="G1" s="101" t="s">
        <v>89</v>
      </c>
      <c r="H1" s="102"/>
      <c r="I1" s="102"/>
      <c r="J1" s="102"/>
      <c r="K1" s="102"/>
    </row>
    <row r="2" spans="1:14">
      <c r="B2" s="3"/>
      <c r="C2" s="4"/>
      <c r="G2" s="170" t="s">
        <v>93</v>
      </c>
      <c r="H2" s="170"/>
      <c r="I2" s="170"/>
      <c r="J2" s="170"/>
      <c r="K2" s="102"/>
    </row>
    <row r="3" spans="1:14">
      <c r="B3" s="3"/>
      <c r="C3" s="4"/>
      <c r="G3" s="171" t="s">
        <v>88</v>
      </c>
      <c r="H3" s="171"/>
      <c r="I3" s="171"/>
      <c r="J3" s="103"/>
      <c r="K3" s="102"/>
    </row>
    <row r="4" spans="1:14">
      <c r="B4" s="3"/>
      <c r="C4" s="4"/>
      <c r="G4" s="171" t="s">
        <v>90</v>
      </c>
      <c r="H4" s="171"/>
      <c r="I4" s="171"/>
      <c r="J4" s="171"/>
      <c r="K4" s="102"/>
    </row>
    <row r="5" spans="1:14">
      <c r="B5" s="3"/>
      <c r="C5" s="4"/>
      <c r="G5" s="173" t="s">
        <v>118</v>
      </c>
      <c r="H5" s="173"/>
      <c r="I5" s="173"/>
      <c r="J5" s="173"/>
      <c r="K5" s="173"/>
    </row>
    <row r="6" spans="1:14">
      <c r="B6" s="3"/>
      <c r="C6" s="4"/>
    </row>
    <row r="7" spans="1:14" ht="15" customHeight="1"/>
    <row r="9" spans="1:14" ht="13.15" customHeight="1">
      <c r="A9" s="175" t="s">
        <v>91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</row>
    <row r="10" spans="1:14" ht="13.1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4" ht="13.15" customHeight="1">
      <c r="A11" s="1" t="s">
        <v>149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4">
      <c r="A12" s="1" t="s">
        <v>0</v>
      </c>
    </row>
    <row r="13" spans="1:14" ht="18.75" customHeight="1">
      <c r="A13" s="178" t="s">
        <v>1</v>
      </c>
      <c r="B13" s="176" t="s">
        <v>2</v>
      </c>
      <c r="C13" s="180" t="s">
        <v>3</v>
      </c>
      <c r="D13" s="183"/>
      <c r="E13" s="180" t="s">
        <v>4</v>
      </c>
      <c r="F13" s="181"/>
      <c r="G13" s="181"/>
      <c r="H13" s="181"/>
      <c r="I13" s="181"/>
      <c r="J13" s="182"/>
      <c r="K13" s="174" t="s">
        <v>5</v>
      </c>
      <c r="L13" s="174"/>
      <c r="M13" s="172"/>
      <c r="N13" s="172"/>
    </row>
    <row r="14" spans="1:14" ht="20.25" customHeight="1">
      <c r="A14" s="179"/>
      <c r="B14" s="177"/>
      <c r="C14" s="184"/>
      <c r="D14" s="185"/>
      <c r="E14" s="180" t="s">
        <v>6</v>
      </c>
      <c r="F14" s="186"/>
      <c r="G14" s="180" t="s">
        <v>7</v>
      </c>
      <c r="H14" s="186"/>
      <c r="I14" s="180" t="s">
        <v>8</v>
      </c>
      <c r="J14" s="182"/>
      <c r="K14" s="174"/>
      <c r="L14" s="174"/>
      <c r="M14" s="172"/>
      <c r="N14" s="172"/>
    </row>
    <row r="15" spans="1:14" ht="31.5">
      <c r="A15" s="7"/>
      <c r="B15" s="7"/>
      <c r="C15" s="10" t="s">
        <v>9</v>
      </c>
      <c r="D15" s="8" t="s">
        <v>10</v>
      </c>
      <c r="E15" s="10" t="s">
        <v>9</v>
      </c>
      <c r="F15" s="8" t="s">
        <v>10</v>
      </c>
      <c r="G15" s="10" t="s">
        <v>9</v>
      </c>
      <c r="H15" s="8" t="s">
        <v>10</v>
      </c>
      <c r="I15" s="10" t="s">
        <v>9</v>
      </c>
      <c r="J15" s="8" t="s">
        <v>10</v>
      </c>
      <c r="K15" s="92" t="s">
        <v>9</v>
      </c>
      <c r="L15" s="19" t="s">
        <v>10</v>
      </c>
      <c r="M15" s="11"/>
      <c r="N15" s="9"/>
    </row>
    <row r="16" spans="1:14">
      <c r="A16" s="7"/>
      <c r="B16" s="12" t="s">
        <v>11</v>
      </c>
      <c r="C16" s="13"/>
      <c r="D16" s="8"/>
      <c r="E16" s="8"/>
      <c r="F16" s="8"/>
      <c r="G16" s="8"/>
      <c r="H16" s="8"/>
      <c r="I16" s="8"/>
      <c r="J16" s="8"/>
      <c r="K16" s="8"/>
      <c r="L16" s="8"/>
      <c r="M16" s="1"/>
    </row>
    <row r="17" spans="1:14">
      <c r="A17" s="123"/>
      <c r="B17" s="46" t="s">
        <v>12</v>
      </c>
      <c r="C17" s="111"/>
      <c r="D17" s="17"/>
      <c r="E17" s="17"/>
      <c r="F17" s="17"/>
      <c r="G17" s="17"/>
      <c r="H17" s="17"/>
      <c r="I17" s="17"/>
      <c r="J17" s="17"/>
      <c r="K17" s="17"/>
      <c r="L17" s="17"/>
      <c r="M17" s="1"/>
    </row>
    <row r="18" spans="1:14">
      <c r="A18" s="156" t="s">
        <v>119</v>
      </c>
      <c r="B18" s="134" t="s">
        <v>120</v>
      </c>
      <c r="C18" s="151">
        <v>180</v>
      </c>
      <c r="D18" s="151">
        <v>200</v>
      </c>
      <c r="E18" s="151">
        <v>16.7</v>
      </c>
      <c r="F18" s="151">
        <v>18</v>
      </c>
      <c r="G18" s="151">
        <v>9.1</v>
      </c>
      <c r="H18" s="151">
        <v>10</v>
      </c>
      <c r="I18" s="151">
        <v>39.1</v>
      </c>
      <c r="J18" s="151">
        <v>43.4</v>
      </c>
      <c r="K18" s="151">
        <v>306</v>
      </c>
      <c r="L18" s="151">
        <v>340</v>
      </c>
      <c r="M18" s="1"/>
    </row>
    <row r="19" spans="1:14">
      <c r="A19" s="156" t="s">
        <v>94</v>
      </c>
      <c r="B19" s="134" t="s">
        <v>121</v>
      </c>
      <c r="C19" s="157">
        <v>100</v>
      </c>
      <c r="D19" s="157">
        <v>100</v>
      </c>
      <c r="E19" s="157">
        <v>14.2</v>
      </c>
      <c r="F19" s="157">
        <v>14.2</v>
      </c>
      <c r="G19" s="157">
        <v>13.9</v>
      </c>
      <c r="H19" s="157">
        <v>13.9</v>
      </c>
      <c r="I19" s="157">
        <v>6.5</v>
      </c>
      <c r="J19" s="157">
        <v>6.5</v>
      </c>
      <c r="K19" s="157">
        <v>208</v>
      </c>
      <c r="L19" s="157">
        <v>208</v>
      </c>
      <c r="M19" s="1"/>
    </row>
    <row r="20" spans="1:14">
      <c r="A20" s="134" t="s">
        <v>122</v>
      </c>
      <c r="B20" s="120" t="s">
        <v>123</v>
      </c>
      <c r="C20" s="104">
        <v>200</v>
      </c>
      <c r="D20" s="104">
        <v>200</v>
      </c>
      <c r="E20" s="104">
        <v>3.6</v>
      </c>
      <c r="F20" s="104">
        <v>3.6</v>
      </c>
      <c r="G20" s="104">
        <v>3.3</v>
      </c>
      <c r="H20" s="104">
        <v>3.3</v>
      </c>
      <c r="I20" s="104">
        <v>13.7</v>
      </c>
      <c r="J20" s="104">
        <v>13.7</v>
      </c>
      <c r="K20" s="104">
        <v>100</v>
      </c>
      <c r="L20" s="104">
        <v>100</v>
      </c>
      <c r="M20" s="1"/>
    </row>
    <row r="21" spans="1:14">
      <c r="A21" s="156" t="s">
        <v>124</v>
      </c>
      <c r="B21" s="120" t="s">
        <v>125</v>
      </c>
      <c r="C21" s="104">
        <v>50</v>
      </c>
      <c r="D21" s="104">
        <v>50</v>
      </c>
      <c r="E21" s="104">
        <v>1</v>
      </c>
      <c r="F21" s="104">
        <v>1</v>
      </c>
      <c r="G21" s="104">
        <v>3</v>
      </c>
      <c r="H21" s="104">
        <v>3</v>
      </c>
      <c r="I21" s="104">
        <v>3.7</v>
      </c>
      <c r="J21" s="104">
        <v>3.7</v>
      </c>
      <c r="K21" s="104">
        <v>44</v>
      </c>
      <c r="L21" s="104">
        <v>44</v>
      </c>
      <c r="M21" s="1"/>
    </row>
    <row r="22" spans="1:14">
      <c r="A22" s="134"/>
      <c r="B22" s="120" t="s">
        <v>15</v>
      </c>
      <c r="C22" s="104">
        <v>30</v>
      </c>
      <c r="D22" s="104">
        <v>30</v>
      </c>
      <c r="E22" s="104">
        <v>2</v>
      </c>
      <c r="F22" s="104">
        <v>2</v>
      </c>
      <c r="G22" s="104">
        <v>0.3</v>
      </c>
      <c r="H22" s="104">
        <v>0.3</v>
      </c>
      <c r="I22" s="104">
        <v>15</v>
      </c>
      <c r="J22" s="104">
        <v>15</v>
      </c>
      <c r="K22" s="104">
        <v>70</v>
      </c>
      <c r="L22" s="104">
        <v>70</v>
      </c>
      <c r="M22" s="1"/>
    </row>
    <row r="23" spans="1:14" s="15" customFormat="1">
      <c r="A23" s="134"/>
      <c r="B23" s="134" t="s">
        <v>17</v>
      </c>
      <c r="C23" s="104">
        <v>20</v>
      </c>
      <c r="D23" s="104">
        <v>20</v>
      </c>
      <c r="E23" s="104">
        <v>1.42</v>
      </c>
      <c r="F23" s="104">
        <v>1.42</v>
      </c>
      <c r="G23" s="104">
        <v>0.22</v>
      </c>
      <c r="H23" s="104">
        <v>0.22</v>
      </c>
      <c r="I23" s="104">
        <v>9.48</v>
      </c>
      <c r="J23" s="104">
        <v>9.48</v>
      </c>
      <c r="K23" s="104">
        <v>47.8</v>
      </c>
      <c r="L23" s="104">
        <v>47.8</v>
      </c>
      <c r="M23" s="1"/>
      <c r="N23" s="1"/>
    </row>
    <row r="24" spans="1:14">
      <c r="A24" s="154"/>
      <c r="B24" s="154" t="s">
        <v>87</v>
      </c>
      <c r="C24" s="155">
        <f t="shared" ref="C24:L24" si="0">SUM(C18:C23)</f>
        <v>580</v>
      </c>
      <c r="D24" s="155">
        <f t="shared" si="0"/>
        <v>600</v>
      </c>
      <c r="E24" s="155">
        <f t="shared" si="0"/>
        <v>38.92</v>
      </c>
      <c r="F24" s="155">
        <f t="shared" si="0"/>
        <v>40.220000000000006</v>
      </c>
      <c r="G24" s="155">
        <f t="shared" si="0"/>
        <v>29.82</v>
      </c>
      <c r="H24" s="155">
        <f t="shared" si="0"/>
        <v>30.72</v>
      </c>
      <c r="I24" s="155">
        <f t="shared" si="0"/>
        <v>87.48</v>
      </c>
      <c r="J24" s="155">
        <f t="shared" si="0"/>
        <v>91.78</v>
      </c>
      <c r="K24" s="155">
        <f t="shared" si="0"/>
        <v>775.8</v>
      </c>
      <c r="L24" s="155">
        <f t="shared" si="0"/>
        <v>809.8</v>
      </c>
      <c r="M24" s="1"/>
    </row>
    <row r="25" spans="1:14">
      <c r="A25" s="23"/>
      <c r="B25" s="108" t="s">
        <v>16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1"/>
    </row>
    <row r="26" spans="1:14">
      <c r="A26" s="14"/>
      <c r="B26" s="138" t="s">
        <v>12</v>
      </c>
      <c r="C26" s="139"/>
      <c r="D26" s="129"/>
      <c r="E26" s="129"/>
      <c r="F26" s="129"/>
      <c r="G26" s="129"/>
      <c r="H26" s="129"/>
      <c r="I26" s="129"/>
      <c r="J26" s="129"/>
      <c r="K26" s="129"/>
      <c r="L26" s="129"/>
      <c r="M26" s="1"/>
    </row>
    <row r="27" spans="1:14">
      <c r="A27" s="137" t="s">
        <v>101</v>
      </c>
      <c r="B27" s="134" t="s">
        <v>102</v>
      </c>
      <c r="C27" s="124">
        <v>200</v>
      </c>
      <c r="D27" s="124">
        <v>200</v>
      </c>
      <c r="E27" s="124">
        <v>4.2</v>
      </c>
      <c r="F27" s="124">
        <v>4.2</v>
      </c>
      <c r="G27" s="124">
        <v>5.6</v>
      </c>
      <c r="H27" s="124">
        <v>5.6</v>
      </c>
      <c r="I27" s="124">
        <v>29.8</v>
      </c>
      <c r="J27" s="124">
        <v>29.8</v>
      </c>
      <c r="K27" s="124">
        <v>180</v>
      </c>
      <c r="L27" s="124">
        <v>180</v>
      </c>
      <c r="M27" s="1"/>
    </row>
    <row r="28" spans="1:14">
      <c r="A28" s="137"/>
      <c r="B28" s="134" t="s">
        <v>126</v>
      </c>
      <c r="C28" s="124">
        <v>100</v>
      </c>
      <c r="D28" s="124">
        <v>100</v>
      </c>
      <c r="E28" s="124">
        <v>10.5</v>
      </c>
      <c r="F28" s="124">
        <v>10.5</v>
      </c>
      <c r="G28" s="124">
        <v>3.4</v>
      </c>
      <c r="H28" s="124">
        <v>3.4</v>
      </c>
      <c r="I28" s="124">
        <v>2</v>
      </c>
      <c r="J28" s="124">
        <v>2</v>
      </c>
      <c r="K28" s="124">
        <v>80.5</v>
      </c>
      <c r="L28" s="124">
        <v>80.5</v>
      </c>
      <c r="M28" s="1"/>
    </row>
    <row r="29" spans="1:14">
      <c r="A29" s="137"/>
      <c r="B29" s="134" t="s">
        <v>127</v>
      </c>
      <c r="C29" s="124">
        <v>200</v>
      </c>
      <c r="D29" s="124">
        <v>200</v>
      </c>
      <c r="E29" s="124">
        <v>1.4</v>
      </c>
      <c r="F29" s="124">
        <v>1.4</v>
      </c>
      <c r="G29" s="124">
        <v>0</v>
      </c>
      <c r="H29" s="124">
        <v>0</v>
      </c>
      <c r="I29" s="124">
        <v>29</v>
      </c>
      <c r="J29" s="124">
        <v>29</v>
      </c>
      <c r="K29" s="124">
        <v>119.4</v>
      </c>
      <c r="L29" s="124">
        <v>119.4</v>
      </c>
      <c r="M29" s="1"/>
    </row>
    <row r="30" spans="1:14">
      <c r="A30" s="116"/>
      <c r="B30" s="106" t="s">
        <v>15</v>
      </c>
      <c r="C30" s="140">
        <v>30</v>
      </c>
      <c r="D30" s="140">
        <v>30</v>
      </c>
      <c r="E30" s="140">
        <v>2</v>
      </c>
      <c r="F30" s="140">
        <v>2</v>
      </c>
      <c r="G30" s="140">
        <v>0.3</v>
      </c>
      <c r="H30" s="140">
        <v>0.3</v>
      </c>
      <c r="I30" s="140">
        <v>15</v>
      </c>
      <c r="J30" s="140">
        <v>15</v>
      </c>
      <c r="K30" s="140">
        <v>70</v>
      </c>
      <c r="L30" s="140">
        <v>70</v>
      </c>
    </row>
    <row r="31" spans="1:14">
      <c r="A31" s="119"/>
      <c r="B31" s="118" t="s">
        <v>17</v>
      </c>
      <c r="C31" s="104">
        <v>20</v>
      </c>
      <c r="D31" s="104">
        <v>20</v>
      </c>
      <c r="E31" s="104">
        <v>1.42</v>
      </c>
      <c r="F31" s="104">
        <v>1.42</v>
      </c>
      <c r="G31" s="104">
        <v>0.22</v>
      </c>
      <c r="H31" s="104">
        <v>0.22</v>
      </c>
      <c r="I31" s="104">
        <v>9.48</v>
      </c>
      <c r="J31" s="104">
        <v>9.48</v>
      </c>
      <c r="K31" s="104">
        <v>47.8</v>
      </c>
      <c r="L31" s="104">
        <v>47.8</v>
      </c>
    </row>
    <row r="32" spans="1:14">
      <c r="A32" s="21"/>
      <c r="B32" s="107" t="s">
        <v>87</v>
      </c>
      <c r="C32" s="112">
        <f t="shared" ref="C32:L32" si="1">SUM(C27:C31)</f>
        <v>550</v>
      </c>
      <c r="D32" s="112">
        <f t="shared" si="1"/>
        <v>550</v>
      </c>
      <c r="E32" s="112">
        <f t="shared" si="1"/>
        <v>19.519999999999996</v>
      </c>
      <c r="F32" s="112">
        <f t="shared" si="1"/>
        <v>19.519999999999996</v>
      </c>
      <c r="G32" s="112">
        <f t="shared" si="1"/>
        <v>9.5200000000000014</v>
      </c>
      <c r="H32" s="112">
        <f t="shared" si="1"/>
        <v>9.5200000000000014</v>
      </c>
      <c r="I32" s="112">
        <f t="shared" si="1"/>
        <v>85.28</v>
      </c>
      <c r="J32" s="112">
        <f t="shared" si="1"/>
        <v>85.28</v>
      </c>
      <c r="K32" s="112">
        <f t="shared" si="1"/>
        <v>497.7</v>
      </c>
      <c r="L32" s="112">
        <f t="shared" si="1"/>
        <v>497.7</v>
      </c>
      <c r="M32" s="1"/>
    </row>
    <row r="33" spans="1:14">
      <c r="A33" s="6"/>
      <c r="B33" s="110" t="s">
        <v>18</v>
      </c>
      <c r="C33" s="114"/>
      <c r="D33" s="98"/>
      <c r="E33" s="98"/>
      <c r="F33" s="98"/>
      <c r="G33" s="98"/>
      <c r="H33" s="98"/>
      <c r="I33" s="98"/>
      <c r="J33" s="98"/>
      <c r="K33" s="98"/>
      <c r="L33" s="98"/>
      <c r="M33" s="1"/>
    </row>
    <row r="34" spans="1:14">
      <c r="A34" s="14"/>
      <c r="B34" s="109" t="s">
        <v>12</v>
      </c>
      <c r="C34" s="113"/>
      <c r="D34" s="98"/>
      <c r="E34" s="98"/>
      <c r="F34" s="98"/>
      <c r="G34" s="98"/>
      <c r="H34" s="98"/>
      <c r="I34" s="98"/>
      <c r="J34" s="98"/>
      <c r="K34" s="98"/>
      <c r="L34" s="98"/>
      <c r="M34" s="1"/>
    </row>
    <row r="35" spans="1:14">
      <c r="A35" s="143" t="s">
        <v>97</v>
      </c>
      <c r="B35" s="143" t="s">
        <v>92</v>
      </c>
      <c r="C35" s="144">
        <v>180</v>
      </c>
      <c r="D35" s="144">
        <v>200</v>
      </c>
      <c r="E35" s="144">
        <v>4.4000000000000004</v>
      </c>
      <c r="F35" s="144">
        <v>4.9000000000000004</v>
      </c>
      <c r="G35" s="144">
        <v>4.0999999999999996</v>
      </c>
      <c r="H35" s="144">
        <v>4.5</v>
      </c>
      <c r="I35" s="144">
        <v>44.5</v>
      </c>
      <c r="J35" s="144">
        <v>49.5</v>
      </c>
      <c r="K35" s="144">
        <v>236</v>
      </c>
      <c r="L35" s="144">
        <v>263</v>
      </c>
      <c r="M35" s="1"/>
    </row>
    <row r="36" spans="1:14">
      <c r="A36" s="116" t="s">
        <v>105</v>
      </c>
      <c r="B36" s="143" t="s">
        <v>106</v>
      </c>
      <c r="C36" s="144">
        <v>100</v>
      </c>
      <c r="D36" s="144">
        <v>100</v>
      </c>
      <c r="E36" s="144">
        <v>23.6</v>
      </c>
      <c r="F36" s="144">
        <v>23.6</v>
      </c>
      <c r="G36" s="144">
        <v>22.4</v>
      </c>
      <c r="H36" s="144">
        <v>22.4</v>
      </c>
      <c r="I36" s="144">
        <v>0.3</v>
      </c>
      <c r="J36" s="144">
        <v>0.3</v>
      </c>
      <c r="K36" s="144">
        <v>297</v>
      </c>
      <c r="L36" s="144">
        <v>297</v>
      </c>
      <c r="M36" s="1"/>
    </row>
    <row r="37" spans="1:14">
      <c r="A37" s="116">
        <v>80</v>
      </c>
      <c r="B37" s="152" t="s">
        <v>14</v>
      </c>
      <c r="C37" s="153">
        <v>200</v>
      </c>
      <c r="D37" s="153">
        <v>200</v>
      </c>
      <c r="E37" s="153">
        <v>0</v>
      </c>
      <c r="F37" s="153">
        <v>0</v>
      </c>
      <c r="G37" s="153">
        <v>0</v>
      </c>
      <c r="H37" s="153">
        <v>0</v>
      </c>
      <c r="I37" s="153">
        <v>19</v>
      </c>
      <c r="J37" s="153">
        <v>19</v>
      </c>
      <c r="K37" s="153">
        <v>80</v>
      </c>
      <c r="L37" s="153">
        <v>80</v>
      </c>
      <c r="M37" s="1"/>
    </row>
    <row r="38" spans="1:14">
      <c r="A38" s="143" t="s">
        <v>124</v>
      </c>
      <c r="B38" s="143" t="s">
        <v>125</v>
      </c>
      <c r="C38" s="144">
        <v>50</v>
      </c>
      <c r="D38" s="144">
        <v>50</v>
      </c>
      <c r="E38" s="144">
        <v>1</v>
      </c>
      <c r="F38" s="144">
        <v>1</v>
      </c>
      <c r="G38" s="144">
        <v>3</v>
      </c>
      <c r="H38" s="144">
        <v>3</v>
      </c>
      <c r="I38" s="144">
        <v>3.7</v>
      </c>
      <c r="J38" s="144">
        <v>3.7</v>
      </c>
      <c r="K38" s="144">
        <v>44</v>
      </c>
      <c r="L38" s="144">
        <v>44</v>
      </c>
      <c r="M38" s="1"/>
    </row>
    <row r="39" spans="1:14">
      <c r="A39" s="132"/>
      <c r="B39" s="128" t="s">
        <v>15</v>
      </c>
      <c r="C39" s="142">
        <v>30</v>
      </c>
      <c r="D39" s="142">
        <v>30</v>
      </c>
      <c r="E39" s="142">
        <v>2</v>
      </c>
      <c r="F39" s="142">
        <v>2</v>
      </c>
      <c r="G39" s="142">
        <v>0.3</v>
      </c>
      <c r="H39" s="142">
        <v>0.3</v>
      </c>
      <c r="I39" s="142">
        <v>15</v>
      </c>
      <c r="J39" s="142">
        <v>15</v>
      </c>
      <c r="K39" s="142">
        <v>70</v>
      </c>
      <c r="L39" s="142">
        <v>70</v>
      </c>
      <c r="M39" s="1"/>
    </row>
    <row r="40" spans="1:14" s="20" customFormat="1">
      <c r="A40" s="27"/>
      <c r="B40" s="27" t="s">
        <v>17</v>
      </c>
      <c r="C40" s="130">
        <v>20</v>
      </c>
      <c r="D40" s="130">
        <v>20</v>
      </c>
      <c r="E40" s="130">
        <v>1.42</v>
      </c>
      <c r="F40" s="130">
        <v>1.42</v>
      </c>
      <c r="G40" s="130">
        <v>0.22</v>
      </c>
      <c r="H40" s="130">
        <v>0.22</v>
      </c>
      <c r="I40" s="130">
        <v>9.48</v>
      </c>
      <c r="J40" s="130">
        <v>9.48</v>
      </c>
      <c r="K40" s="130">
        <v>47.8</v>
      </c>
      <c r="L40" s="19">
        <v>47.8</v>
      </c>
      <c r="M40" s="95"/>
      <c r="N40" s="95"/>
    </row>
    <row r="41" spans="1:14">
      <c r="A41" s="21"/>
      <c r="B41" s="21" t="s">
        <v>87</v>
      </c>
      <c r="C41" s="94">
        <f t="shared" ref="C41:L41" si="2">SUM(C35:C40)</f>
        <v>580</v>
      </c>
      <c r="D41" s="94">
        <f t="shared" si="2"/>
        <v>600</v>
      </c>
      <c r="E41" s="94">
        <f t="shared" si="2"/>
        <v>32.42</v>
      </c>
      <c r="F41" s="94">
        <f t="shared" si="2"/>
        <v>32.92</v>
      </c>
      <c r="G41" s="94">
        <f t="shared" si="2"/>
        <v>30.02</v>
      </c>
      <c r="H41" s="94">
        <f t="shared" si="2"/>
        <v>30.419999999999998</v>
      </c>
      <c r="I41" s="94">
        <f t="shared" si="2"/>
        <v>91.98</v>
      </c>
      <c r="J41" s="94">
        <f t="shared" si="2"/>
        <v>96.98</v>
      </c>
      <c r="K41" s="94">
        <f t="shared" si="2"/>
        <v>774.8</v>
      </c>
      <c r="L41" s="94">
        <f t="shared" si="2"/>
        <v>801.8</v>
      </c>
      <c r="M41" s="1"/>
    </row>
    <row r="42" spans="1:14">
      <c r="A42" s="6"/>
      <c r="B42" s="12" t="s">
        <v>19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9"/>
      <c r="M42" s="1"/>
    </row>
    <row r="43" spans="1:14">
      <c r="A43" s="14"/>
      <c r="B43" s="109" t="s">
        <v>12</v>
      </c>
      <c r="C43" s="113"/>
      <c r="D43" s="142"/>
      <c r="E43" s="142"/>
      <c r="F43" s="142"/>
      <c r="G43" s="142"/>
      <c r="H43" s="142"/>
      <c r="I43" s="142"/>
      <c r="J43" s="142"/>
      <c r="K43" s="142"/>
      <c r="L43" s="145"/>
      <c r="M43" s="1"/>
    </row>
    <row r="44" spans="1:14">
      <c r="A44" s="147" t="s">
        <v>147</v>
      </c>
      <c r="B44" s="106" t="s">
        <v>148</v>
      </c>
      <c r="C44" s="142">
        <v>250</v>
      </c>
      <c r="D44" s="142">
        <v>250</v>
      </c>
      <c r="E44" s="142">
        <v>2.2999999999999998</v>
      </c>
      <c r="F44" s="142">
        <v>2.2999999999999998</v>
      </c>
      <c r="G44" s="142">
        <v>3.5</v>
      </c>
      <c r="H44" s="142">
        <v>3.5</v>
      </c>
      <c r="I44" s="142">
        <v>13.8</v>
      </c>
      <c r="J44" s="142">
        <v>13.8</v>
      </c>
      <c r="K44" s="142">
        <v>97</v>
      </c>
      <c r="L44" s="146">
        <v>97</v>
      </c>
      <c r="M44" s="1"/>
    </row>
    <row r="45" spans="1:14" s="20" customFormat="1">
      <c r="A45" s="147" t="s">
        <v>128</v>
      </c>
      <c r="B45" s="18" t="s">
        <v>129</v>
      </c>
      <c r="C45" s="19">
        <v>100</v>
      </c>
      <c r="D45" s="19">
        <v>100</v>
      </c>
      <c r="E45" s="19">
        <v>14.2</v>
      </c>
      <c r="F45" s="19">
        <v>14.2</v>
      </c>
      <c r="G45" s="19">
        <v>13.9</v>
      </c>
      <c r="H45" s="19">
        <v>13.9</v>
      </c>
      <c r="I45" s="19">
        <v>6.5</v>
      </c>
      <c r="J45" s="19">
        <v>6.5</v>
      </c>
      <c r="K45" s="19">
        <v>208</v>
      </c>
      <c r="L45" s="144">
        <v>208</v>
      </c>
      <c r="M45" s="95"/>
      <c r="N45" s="95"/>
    </row>
    <row r="46" spans="1:14" ht="15.6" customHeight="1">
      <c r="A46" s="163" t="s">
        <v>107</v>
      </c>
      <c r="B46" s="27" t="s">
        <v>108</v>
      </c>
      <c r="C46" s="17">
        <v>200</v>
      </c>
      <c r="D46" s="17">
        <v>200</v>
      </c>
      <c r="E46" s="17">
        <v>0.1</v>
      </c>
      <c r="F46" s="17">
        <v>0.1</v>
      </c>
      <c r="G46" s="17">
        <v>0</v>
      </c>
      <c r="H46" s="17">
        <v>0</v>
      </c>
      <c r="I46" s="17">
        <v>9.9</v>
      </c>
      <c r="J46" s="17">
        <v>9.9</v>
      </c>
      <c r="K46" s="17">
        <v>40</v>
      </c>
      <c r="L46" s="17">
        <v>40</v>
      </c>
    </row>
    <row r="47" spans="1:14" ht="15.6" customHeight="1">
      <c r="A47" s="156"/>
      <c r="B47" s="134" t="s">
        <v>109</v>
      </c>
      <c r="C47" s="162">
        <v>50</v>
      </c>
      <c r="D47" s="162">
        <v>50</v>
      </c>
      <c r="E47" s="162">
        <v>2.54</v>
      </c>
      <c r="F47" s="162">
        <v>2.54</v>
      </c>
      <c r="G47" s="162">
        <v>9.6</v>
      </c>
      <c r="H47" s="162">
        <v>9.6</v>
      </c>
      <c r="I47" s="162">
        <v>22.95</v>
      </c>
      <c r="J47" s="162">
        <v>22.95</v>
      </c>
      <c r="K47" s="162">
        <v>188.35</v>
      </c>
      <c r="L47" s="162">
        <v>188.35</v>
      </c>
    </row>
    <row r="48" spans="1:14" ht="15.6" customHeight="1">
      <c r="A48" s="136"/>
      <c r="B48" s="134" t="s">
        <v>15</v>
      </c>
      <c r="C48" s="162">
        <v>30</v>
      </c>
      <c r="D48" s="162">
        <v>30</v>
      </c>
      <c r="E48" s="162">
        <v>2</v>
      </c>
      <c r="F48" s="162">
        <v>2</v>
      </c>
      <c r="G48" s="162">
        <v>0.3</v>
      </c>
      <c r="H48" s="162">
        <v>0.3</v>
      </c>
      <c r="I48" s="162">
        <v>15</v>
      </c>
      <c r="J48" s="162">
        <v>15</v>
      </c>
      <c r="K48" s="162">
        <v>70</v>
      </c>
      <c r="L48" s="162">
        <v>70</v>
      </c>
    </row>
    <row r="49" spans="1:14" ht="15.6" customHeight="1">
      <c r="A49" s="18"/>
      <c r="B49" s="106" t="s">
        <v>17</v>
      </c>
      <c r="C49" s="117">
        <v>20</v>
      </c>
      <c r="D49" s="117">
        <v>20</v>
      </c>
      <c r="E49" s="117">
        <v>1.42</v>
      </c>
      <c r="F49" s="117">
        <v>1.42</v>
      </c>
      <c r="G49" s="117">
        <v>0.22</v>
      </c>
      <c r="H49" s="117">
        <v>0.22</v>
      </c>
      <c r="I49" s="117">
        <v>9.48</v>
      </c>
      <c r="J49" s="117">
        <v>9.48</v>
      </c>
      <c r="K49" s="117">
        <v>47.8</v>
      </c>
      <c r="L49" s="117">
        <v>47.8</v>
      </c>
    </row>
    <row r="50" spans="1:14">
      <c r="A50" s="21"/>
      <c r="B50" s="107" t="s">
        <v>87</v>
      </c>
      <c r="C50" s="112">
        <f t="shared" ref="C50:L50" si="3">SUM(C44:C49)</f>
        <v>650</v>
      </c>
      <c r="D50" s="112">
        <f t="shared" si="3"/>
        <v>650</v>
      </c>
      <c r="E50" s="112">
        <f t="shared" si="3"/>
        <v>22.560000000000002</v>
      </c>
      <c r="F50" s="112">
        <f t="shared" si="3"/>
        <v>22.560000000000002</v>
      </c>
      <c r="G50" s="112">
        <f t="shared" si="3"/>
        <v>27.52</v>
      </c>
      <c r="H50" s="112">
        <f t="shared" si="3"/>
        <v>27.52</v>
      </c>
      <c r="I50" s="112">
        <f t="shared" si="3"/>
        <v>77.63000000000001</v>
      </c>
      <c r="J50" s="112">
        <f t="shared" si="3"/>
        <v>77.63000000000001</v>
      </c>
      <c r="K50" s="112">
        <f t="shared" si="3"/>
        <v>651.15</v>
      </c>
      <c r="L50" s="112">
        <f t="shared" si="3"/>
        <v>651.15</v>
      </c>
      <c r="M50" s="1"/>
    </row>
    <row r="51" spans="1:14">
      <c r="A51" s="99"/>
      <c r="B51" s="12" t="s">
        <v>20</v>
      </c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"/>
    </row>
    <row r="52" spans="1:14">
      <c r="A52" s="14"/>
      <c r="B52" s="14" t="s">
        <v>12</v>
      </c>
      <c r="C52" s="25"/>
      <c r="D52" s="100"/>
      <c r="E52" s="100"/>
      <c r="F52" s="100"/>
      <c r="G52" s="100"/>
      <c r="H52" s="100"/>
      <c r="I52" s="100"/>
      <c r="J52" s="100"/>
      <c r="K52" s="100"/>
      <c r="L52" s="100"/>
      <c r="M52" s="1"/>
    </row>
    <row r="53" spans="1:14" s="20" customFormat="1">
      <c r="A53" s="105" t="s">
        <v>130</v>
      </c>
      <c r="B53" s="134" t="s">
        <v>131</v>
      </c>
      <c r="C53" s="124">
        <v>180</v>
      </c>
      <c r="D53" s="124">
        <v>200</v>
      </c>
      <c r="E53" s="124">
        <v>5.5</v>
      </c>
      <c r="F53" s="124">
        <v>6.1</v>
      </c>
      <c r="G53" s="124">
        <v>4.8</v>
      </c>
      <c r="H53" s="124">
        <v>5.4</v>
      </c>
      <c r="I53" s="124">
        <v>28.8</v>
      </c>
      <c r="J53" s="124">
        <v>32</v>
      </c>
      <c r="K53" s="124">
        <v>164</v>
      </c>
      <c r="L53" s="124">
        <v>182</v>
      </c>
      <c r="M53" s="95"/>
      <c r="N53" s="95"/>
    </row>
    <row r="54" spans="1:14">
      <c r="A54" s="119" t="s">
        <v>132</v>
      </c>
      <c r="B54" s="118" t="s">
        <v>133</v>
      </c>
      <c r="C54" s="104">
        <v>100</v>
      </c>
      <c r="D54" s="104">
        <v>100</v>
      </c>
      <c r="E54" s="104">
        <v>19.8</v>
      </c>
      <c r="F54" s="104">
        <v>19.8</v>
      </c>
      <c r="G54" s="104">
        <v>22.7</v>
      </c>
      <c r="H54" s="104">
        <v>22.7</v>
      </c>
      <c r="I54" s="104">
        <v>4.5999999999999996</v>
      </c>
      <c r="J54" s="104">
        <v>4.5999999999999996</v>
      </c>
      <c r="K54" s="104">
        <v>301</v>
      </c>
      <c r="L54" s="104">
        <v>301</v>
      </c>
    </row>
    <row r="55" spans="1:14">
      <c r="A55" s="119" t="s">
        <v>96</v>
      </c>
      <c r="B55" s="118" t="s">
        <v>21</v>
      </c>
      <c r="C55" s="117">
        <v>200</v>
      </c>
      <c r="D55" s="117">
        <v>200</v>
      </c>
      <c r="E55" s="117">
        <v>0.5</v>
      </c>
      <c r="F55" s="117">
        <v>0.5</v>
      </c>
      <c r="G55" s="117">
        <v>0</v>
      </c>
      <c r="H55" s="117">
        <v>0</v>
      </c>
      <c r="I55" s="117">
        <v>19.899999999999999</v>
      </c>
      <c r="J55" s="117">
        <v>19.899999999999999</v>
      </c>
      <c r="K55" s="117">
        <v>72</v>
      </c>
      <c r="L55" s="117">
        <v>72</v>
      </c>
    </row>
    <row r="56" spans="1:14">
      <c r="A56" s="119"/>
      <c r="B56" s="118" t="s">
        <v>15</v>
      </c>
      <c r="C56" s="117">
        <v>30</v>
      </c>
      <c r="D56" s="117">
        <v>30</v>
      </c>
      <c r="E56" s="117">
        <v>2</v>
      </c>
      <c r="F56" s="117">
        <v>2</v>
      </c>
      <c r="G56" s="117">
        <v>0.3</v>
      </c>
      <c r="H56" s="117">
        <v>0.3</v>
      </c>
      <c r="I56" s="117">
        <v>15</v>
      </c>
      <c r="J56" s="117">
        <v>15</v>
      </c>
      <c r="K56" s="117">
        <v>70</v>
      </c>
      <c r="L56" s="117">
        <v>70</v>
      </c>
    </row>
    <row r="57" spans="1:14" s="24" customFormat="1">
      <c r="A57" s="105"/>
      <c r="B57" s="134" t="s">
        <v>17</v>
      </c>
      <c r="C57" s="117">
        <v>20</v>
      </c>
      <c r="D57" s="117">
        <v>20</v>
      </c>
      <c r="E57" s="117">
        <v>1.42</v>
      </c>
      <c r="F57" s="117">
        <v>1.42</v>
      </c>
      <c r="G57" s="117">
        <v>0.22</v>
      </c>
      <c r="H57" s="117">
        <v>0.22</v>
      </c>
      <c r="I57" s="117">
        <v>9.48</v>
      </c>
      <c r="J57" s="117">
        <v>9.48</v>
      </c>
      <c r="K57" s="117">
        <v>47.8</v>
      </c>
      <c r="L57" s="117">
        <v>47.8</v>
      </c>
    </row>
    <row r="58" spans="1:14">
      <c r="A58" s="21"/>
      <c r="B58" s="21" t="s">
        <v>87</v>
      </c>
      <c r="C58" s="94">
        <f t="shared" ref="C58:L58" si="4">SUM(C53:C57)</f>
        <v>530</v>
      </c>
      <c r="D58" s="94">
        <f t="shared" si="4"/>
        <v>550</v>
      </c>
      <c r="E58" s="94">
        <f t="shared" si="4"/>
        <v>29.22</v>
      </c>
      <c r="F58" s="94">
        <f t="shared" si="4"/>
        <v>29.82</v>
      </c>
      <c r="G58" s="94">
        <f t="shared" si="4"/>
        <v>28.02</v>
      </c>
      <c r="H58" s="94">
        <f t="shared" si="4"/>
        <v>28.62</v>
      </c>
      <c r="I58" s="94">
        <f t="shared" si="4"/>
        <v>77.78</v>
      </c>
      <c r="J58" s="94">
        <f t="shared" si="4"/>
        <v>80.98</v>
      </c>
      <c r="K58" s="94">
        <f t="shared" si="4"/>
        <v>654.79999999999995</v>
      </c>
      <c r="L58" s="94">
        <f t="shared" si="4"/>
        <v>672.8</v>
      </c>
      <c r="M58" s="1"/>
    </row>
    <row r="59" spans="1:14">
      <c r="A59" s="6"/>
      <c r="B59" s="12" t="s">
        <v>22</v>
      </c>
      <c r="C59" s="30"/>
      <c r="D59" s="29"/>
      <c r="E59" s="29"/>
      <c r="F59" s="29"/>
      <c r="G59" s="29"/>
      <c r="H59" s="29"/>
      <c r="I59" s="29"/>
      <c r="J59" s="29"/>
      <c r="K59" s="29"/>
      <c r="L59" s="29"/>
      <c r="M59" s="1"/>
    </row>
    <row r="60" spans="1:14">
      <c r="A60" s="14"/>
      <c r="B60" s="14" t="s">
        <v>12</v>
      </c>
      <c r="C60" s="25"/>
      <c r="D60" s="8"/>
      <c r="E60" s="8"/>
      <c r="F60" s="8"/>
      <c r="G60" s="8"/>
      <c r="H60" s="8"/>
      <c r="I60" s="8"/>
      <c r="J60" s="8"/>
      <c r="K60" s="8"/>
      <c r="L60" s="8"/>
      <c r="M60" s="1"/>
    </row>
    <row r="61" spans="1:14" s="20" customFormat="1">
      <c r="A61" s="133" t="s">
        <v>98</v>
      </c>
      <c r="B61" s="134" t="s">
        <v>134</v>
      </c>
      <c r="C61" s="131">
        <v>250</v>
      </c>
      <c r="D61" s="131">
        <v>250</v>
      </c>
      <c r="E61" s="131">
        <v>19.7</v>
      </c>
      <c r="F61" s="131">
        <v>19.7</v>
      </c>
      <c r="G61" s="131">
        <v>19.5</v>
      </c>
      <c r="H61" s="131">
        <v>19.5</v>
      </c>
      <c r="I61" s="131">
        <v>27.3</v>
      </c>
      <c r="J61" s="131">
        <v>27.3</v>
      </c>
      <c r="K61" s="131">
        <v>357</v>
      </c>
      <c r="L61" s="131">
        <v>357</v>
      </c>
      <c r="M61" s="95"/>
      <c r="N61" s="95"/>
    </row>
    <row r="62" spans="1:14" s="20" customFormat="1">
      <c r="A62" s="133" t="s">
        <v>113</v>
      </c>
      <c r="B62" s="134" t="s">
        <v>114</v>
      </c>
      <c r="C62" s="131">
        <v>200</v>
      </c>
      <c r="D62" s="131">
        <v>200</v>
      </c>
      <c r="E62" s="131">
        <v>0.4</v>
      </c>
      <c r="F62" s="131">
        <v>0.4</v>
      </c>
      <c r="G62" s="131">
        <v>0.4</v>
      </c>
      <c r="H62" s="131">
        <v>0.4</v>
      </c>
      <c r="I62" s="131">
        <v>18.399999999999999</v>
      </c>
      <c r="J62" s="131">
        <v>18.399999999999999</v>
      </c>
      <c r="K62" s="131">
        <v>80</v>
      </c>
      <c r="L62" s="131">
        <v>80</v>
      </c>
      <c r="M62" s="95"/>
      <c r="N62" s="95"/>
    </row>
    <row r="63" spans="1:14" s="20" customFormat="1">
      <c r="A63" s="133"/>
      <c r="B63" s="134" t="s">
        <v>117</v>
      </c>
      <c r="C63" s="131">
        <v>90</v>
      </c>
      <c r="D63" s="131">
        <v>90</v>
      </c>
      <c r="E63" s="131">
        <v>11.5</v>
      </c>
      <c r="F63" s="131">
        <v>11.5</v>
      </c>
      <c r="G63" s="131">
        <v>9.4</v>
      </c>
      <c r="H63" s="131">
        <v>9.4</v>
      </c>
      <c r="I63" s="131">
        <v>56.1</v>
      </c>
      <c r="J63" s="131">
        <v>56.1</v>
      </c>
      <c r="K63" s="131">
        <v>353</v>
      </c>
      <c r="L63" s="131">
        <v>353</v>
      </c>
      <c r="M63" s="95"/>
      <c r="N63" s="95"/>
    </row>
    <row r="64" spans="1:14" s="20" customFormat="1">
      <c r="A64" s="133"/>
      <c r="B64" s="134" t="s">
        <v>15</v>
      </c>
      <c r="C64" s="131">
        <v>30</v>
      </c>
      <c r="D64" s="131">
        <v>30</v>
      </c>
      <c r="E64" s="131">
        <v>2</v>
      </c>
      <c r="F64" s="131">
        <v>2</v>
      </c>
      <c r="G64" s="131">
        <v>0.3</v>
      </c>
      <c r="H64" s="131">
        <v>0.3</v>
      </c>
      <c r="I64" s="131">
        <v>15</v>
      </c>
      <c r="J64" s="131">
        <v>15</v>
      </c>
      <c r="K64" s="131">
        <v>70</v>
      </c>
      <c r="L64" s="131">
        <v>70</v>
      </c>
      <c r="M64" s="95"/>
      <c r="N64" s="95"/>
    </row>
    <row r="65" spans="1:136" s="31" customFormat="1">
      <c r="A65" s="105"/>
      <c r="B65" s="120" t="s">
        <v>17</v>
      </c>
      <c r="C65" s="104">
        <v>20</v>
      </c>
      <c r="D65" s="104">
        <v>20</v>
      </c>
      <c r="E65" s="104">
        <v>1.42</v>
      </c>
      <c r="F65" s="104">
        <v>1.42</v>
      </c>
      <c r="G65" s="104">
        <v>0.22</v>
      </c>
      <c r="H65" s="104">
        <v>0.22</v>
      </c>
      <c r="I65" s="104">
        <v>9.48</v>
      </c>
      <c r="J65" s="104">
        <v>9.48</v>
      </c>
      <c r="K65" s="104">
        <v>47.8</v>
      </c>
      <c r="L65" s="104">
        <v>47.8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</row>
    <row r="66" spans="1:136">
      <c r="A66" s="21"/>
      <c r="B66" s="21" t="s">
        <v>87</v>
      </c>
      <c r="C66" s="94">
        <f t="shared" ref="C66:L66" si="5">SUM(C61:C65)</f>
        <v>590</v>
      </c>
      <c r="D66" s="94">
        <f t="shared" si="5"/>
        <v>590</v>
      </c>
      <c r="E66" s="94">
        <f t="shared" si="5"/>
        <v>35.019999999999996</v>
      </c>
      <c r="F66" s="94">
        <f t="shared" si="5"/>
        <v>35.019999999999996</v>
      </c>
      <c r="G66" s="94">
        <f t="shared" si="5"/>
        <v>29.819999999999997</v>
      </c>
      <c r="H66" s="94">
        <f t="shared" si="5"/>
        <v>29.819999999999997</v>
      </c>
      <c r="I66" s="94">
        <f t="shared" si="5"/>
        <v>126.28000000000002</v>
      </c>
      <c r="J66" s="94">
        <f t="shared" si="5"/>
        <v>126.28000000000002</v>
      </c>
      <c r="K66" s="94">
        <f t="shared" si="5"/>
        <v>907.8</v>
      </c>
      <c r="L66" s="94">
        <f t="shared" si="5"/>
        <v>907.8</v>
      </c>
      <c r="M66" s="1"/>
    </row>
    <row r="67" spans="1:136" ht="15" customHeight="1">
      <c r="A67" s="6"/>
      <c r="B67" s="12" t="s">
        <v>23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1"/>
    </row>
    <row r="68" spans="1:136">
      <c r="A68" s="14"/>
      <c r="B68" s="46" t="s">
        <v>12</v>
      </c>
      <c r="C68" s="115"/>
      <c r="D68" s="17"/>
      <c r="E68" s="17"/>
      <c r="F68" s="17"/>
      <c r="G68" s="17"/>
      <c r="H68" s="17"/>
      <c r="I68" s="17"/>
      <c r="J68" s="17"/>
      <c r="K68" s="17"/>
      <c r="L68" s="17"/>
      <c r="M68" s="1"/>
    </row>
    <row r="69" spans="1:136" s="20" customFormat="1">
      <c r="A69" s="159">
        <v>379</v>
      </c>
      <c r="B69" s="105" t="s">
        <v>135</v>
      </c>
      <c r="C69" s="122">
        <v>180</v>
      </c>
      <c r="D69" s="122">
        <v>200</v>
      </c>
      <c r="E69" s="122">
        <v>4.7</v>
      </c>
      <c r="F69" s="122">
        <v>5.2</v>
      </c>
      <c r="G69" s="122">
        <v>0.9</v>
      </c>
      <c r="H69" s="122">
        <v>1</v>
      </c>
      <c r="I69" s="122">
        <v>33.700000000000003</v>
      </c>
      <c r="J69" s="122">
        <v>37.4</v>
      </c>
      <c r="K69" s="122">
        <v>167.6</v>
      </c>
      <c r="L69" s="122">
        <v>186.2</v>
      </c>
      <c r="M69" s="95"/>
      <c r="N69" s="95"/>
    </row>
    <row r="70" spans="1:136" s="20" customFormat="1">
      <c r="A70" s="126" t="s">
        <v>103</v>
      </c>
      <c r="B70" s="105" t="s">
        <v>104</v>
      </c>
      <c r="C70" s="125">
        <v>100</v>
      </c>
      <c r="D70" s="125">
        <v>100</v>
      </c>
      <c r="E70" s="125">
        <v>16.7</v>
      </c>
      <c r="F70" s="125">
        <v>16.7</v>
      </c>
      <c r="G70" s="125">
        <v>2.9</v>
      </c>
      <c r="H70" s="125">
        <v>2.9</v>
      </c>
      <c r="I70" s="125">
        <v>3.6</v>
      </c>
      <c r="J70" s="125">
        <v>3.6</v>
      </c>
      <c r="K70" s="125">
        <v>107</v>
      </c>
      <c r="L70" s="125">
        <v>107</v>
      </c>
      <c r="M70" s="95"/>
      <c r="N70" s="95"/>
    </row>
    <row r="71" spans="1:136" s="20" customFormat="1">
      <c r="A71" s="158" t="s">
        <v>124</v>
      </c>
      <c r="B71" s="105" t="s">
        <v>125</v>
      </c>
      <c r="C71" s="157">
        <v>50</v>
      </c>
      <c r="D71" s="157">
        <v>50</v>
      </c>
      <c r="E71" s="161">
        <v>1</v>
      </c>
      <c r="F71" s="161">
        <v>1</v>
      </c>
      <c r="G71" s="161">
        <v>3</v>
      </c>
      <c r="H71" s="161">
        <v>3</v>
      </c>
      <c r="I71" s="161">
        <v>3.7</v>
      </c>
      <c r="J71" s="161">
        <v>3.7</v>
      </c>
      <c r="K71" s="161">
        <v>44</v>
      </c>
      <c r="L71" s="161">
        <v>44</v>
      </c>
      <c r="M71" s="95"/>
      <c r="N71" s="95"/>
    </row>
    <row r="72" spans="1:136">
      <c r="A72" s="143" t="s">
        <v>111</v>
      </c>
      <c r="B72" s="105" t="s">
        <v>112</v>
      </c>
      <c r="C72" s="124">
        <v>200</v>
      </c>
      <c r="D72" s="124">
        <v>200</v>
      </c>
      <c r="E72" s="149">
        <v>0.2</v>
      </c>
      <c r="F72" s="148">
        <v>0.2</v>
      </c>
      <c r="G72" s="148">
        <v>0.1</v>
      </c>
      <c r="H72" s="148">
        <v>0.1</v>
      </c>
      <c r="I72" s="148">
        <v>17.899999999999999</v>
      </c>
      <c r="J72" s="148">
        <v>17.899999999999999</v>
      </c>
      <c r="K72" s="148">
        <v>74</v>
      </c>
      <c r="L72" s="148">
        <v>74</v>
      </c>
    </row>
    <row r="73" spans="1:136" s="24" customFormat="1">
      <c r="A73" s="6"/>
      <c r="B73" s="105" t="s">
        <v>15</v>
      </c>
      <c r="C73" s="104">
        <v>30</v>
      </c>
      <c r="D73" s="104">
        <v>30</v>
      </c>
      <c r="E73" s="127">
        <v>2</v>
      </c>
      <c r="F73" s="117">
        <v>2</v>
      </c>
      <c r="G73" s="117">
        <v>0.3</v>
      </c>
      <c r="H73" s="117">
        <v>0.3</v>
      </c>
      <c r="I73" s="117">
        <v>15</v>
      </c>
      <c r="J73" s="117">
        <v>15</v>
      </c>
      <c r="K73" s="117">
        <v>70</v>
      </c>
      <c r="L73" s="117">
        <v>70</v>
      </c>
    </row>
    <row r="74" spans="1:136">
      <c r="A74" s="6"/>
      <c r="B74" s="6" t="s">
        <v>17</v>
      </c>
      <c r="C74" s="104">
        <v>20</v>
      </c>
      <c r="D74" s="104">
        <v>20</v>
      </c>
      <c r="E74" s="104">
        <v>1.42</v>
      </c>
      <c r="F74" s="104">
        <v>1.42</v>
      </c>
      <c r="G74" s="104">
        <v>0.22</v>
      </c>
      <c r="H74" s="104">
        <v>0.22</v>
      </c>
      <c r="I74" s="104">
        <v>9.48</v>
      </c>
      <c r="J74" s="104">
        <v>9.48</v>
      </c>
      <c r="K74" s="104">
        <v>47.8</v>
      </c>
      <c r="L74" s="104">
        <v>47.8</v>
      </c>
      <c r="M74" s="1"/>
    </row>
    <row r="75" spans="1:136">
      <c r="A75" s="21"/>
      <c r="B75" s="21" t="s">
        <v>87</v>
      </c>
      <c r="C75" s="94">
        <f t="shared" ref="C75:L75" si="6">SUM(C69:C74)</f>
        <v>580</v>
      </c>
      <c r="D75" s="94">
        <f t="shared" si="6"/>
        <v>600</v>
      </c>
      <c r="E75" s="94">
        <f t="shared" si="6"/>
        <v>26.019999999999996</v>
      </c>
      <c r="F75" s="94">
        <f t="shared" si="6"/>
        <v>26.519999999999996</v>
      </c>
      <c r="G75" s="94">
        <f t="shared" si="6"/>
        <v>7.419999999999999</v>
      </c>
      <c r="H75" s="94">
        <f t="shared" si="6"/>
        <v>7.52</v>
      </c>
      <c r="I75" s="94">
        <f t="shared" si="6"/>
        <v>83.38000000000001</v>
      </c>
      <c r="J75" s="94">
        <f t="shared" si="6"/>
        <v>87.08</v>
      </c>
      <c r="K75" s="94">
        <f t="shared" si="6"/>
        <v>510.40000000000003</v>
      </c>
      <c r="L75" s="94">
        <f t="shared" si="6"/>
        <v>529</v>
      </c>
      <c r="M75" s="1"/>
    </row>
    <row r="76" spans="1:136">
      <c r="A76" s="6"/>
      <c r="B76" s="12" t="s">
        <v>24</v>
      </c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1"/>
    </row>
    <row r="77" spans="1:136">
      <c r="A77" s="14"/>
      <c r="B77" s="109" t="s">
        <v>12</v>
      </c>
      <c r="C77" s="113"/>
      <c r="D77" s="98"/>
      <c r="E77" s="98"/>
      <c r="F77" s="98"/>
      <c r="G77" s="98"/>
      <c r="H77" s="98"/>
      <c r="I77" s="98"/>
      <c r="J77" s="98"/>
      <c r="K77" s="98"/>
      <c r="L77" s="98"/>
      <c r="M77" s="1"/>
    </row>
    <row r="78" spans="1:136" s="95" customFormat="1">
      <c r="A78" s="116" t="s">
        <v>95</v>
      </c>
      <c r="B78" s="105" t="s">
        <v>13</v>
      </c>
      <c r="C78" s="125">
        <v>180</v>
      </c>
      <c r="D78" s="125">
        <v>200</v>
      </c>
      <c r="E78" s="125">
        <v>6.4</v>
      </c>
      <c r="F78" s="125">
        <v>7.1</v>
      </c>
      <c r="G78" s="125">
        <v>4.5</v>
      </c>
      <c r="H78" s="125">
        <v>5</v>
      </c>
      <c r="I78" s="125">
        <v>40</v>
      </c>
      <c r="J78" s="125">
        <v>45.4</v>
      </c>
      <c r="K78" s="125">
        <v>225</v>
      </c>
      <c r="L78" s="125">
        <v>250</v>
      </c>
      <c r="O78" s="20"/>
      <c r="P78" s="20"/>
      <c r="Q78" s="20"/>
      <c r="R78" s="20"/>
      <c r="S78" s="20"/>
      <c r="T78" s="20"/>
    </row>
    <row r="79" spans="1:136" s="95" customFormat="1">
      <c r="A79" s="116" t="s">
        <v>136</v>
      </c>
      <c r="B79" s="105" t="s">
        <v>137</v>
      </c>
      <c r="C79" s="125">
        <v>100</v>
      </c>
      <c r="D79" s="125">
        <v>100</v>
      </c>
      <c r="E79" s="125">
        <v>12.2</v>
      </c>
      <c r="F79" s="125">
        <v>12.2</v>
      </c>
      <c r="G79" s="125">
        <v>13.1</v>
      </c>
      <c r="H79" s="125">
        <v>13.1</v>
      </c>
      <c r="I79" s="125">
        <v>2.2000000000000002</v>
      </c>
      <c r="J79" s="125">
        <v>2.2000000000000002</v>
      </c>
      <c r="K79" s="125">
        <v>175</v>
      </c>
      <c r="L79" s="125">
        <v>175</v>
      </c>
      <c r="O79" s="20"/>
      <c r="P79" s="20"/>
      <c r="Q79" s="20"/>
      <c r="R79" s="20"/>
      <c r="S79" s="20"/>
      <c r="T79" s="20"/>
    </row>
    <row r="80" spans="1:136" s="24" customFormat="1">
      <c r="A80" s="116">
        <v>45961</v>
      </c>
      <c r="B80" s="105" t="s">
        <v>138</v>
      </c>
      <c r="C80" s="98">
        <v>200</v>
      </c>
      <c r="D80" s="98">
        <v>200</v>
      </c>
      <c r="E80" s="98">
        <v>1.5</v>
      </c>
      <c r="F80" s="98">
        <v>1.5</v>
      </c>
      <c r="G80" s="98">
        <v>1.6</v>
      </c>
      <c r="H80" s="98">
        <v>1.6</v>
      </c>
      <c r="I80" s="98">
        <v>12.1</v>
      </c>
      <c r="J80" s="98">
        <v>12.1</v>
      </c>
      <c r="K80" s="98">
        <v>66</v>
      </c>
      <c r="L80" s="98">
        <v>66</v>
      </c>
      <c r="M80" s="1"/>
      <c r="N80" s="1"/>
      <c r="O80" s="1"/>
      <c r="P80" s="1"/>
      <c r="Q80" s="1"/>
      <c r="R80" s="1"/>
      <c r="S80" s="1"/>
      <c r="T80" s="1"/>
    </row>
    <row r="81" spans="1:136">
      <c r="A81" s="99"/>
      <c r="B81" s="105" t="s">
        <v>15</v>
      </c>
      <c r="C81" s="104">
        <v>30</v>
      </c>
      <c r="D81" s="104">
        <v>30</v>
      </c>
      <c r="E81" s="104">
        <v>2</v>
      </c>
      <c r="F81" s="104">
        <v>2</v>
      </c>
      <c r="G81" s="104">
        <v>0.3</v>
      </c>
      <c r="H81" s="104">
        <v>0.3</v>
      </c>
      <c r="I81" s="104">
        <v>15</v>
      </c>
      <c r="J81" s="104">
        <v>15</v>
      </c>
      <c r="K81" s="104">
        <v>70</v>
      </c>
      <c r="L81" s="104">
        <v>70</v>
      </c>
      <c r="M81" s="24"/>
      <c r="N81" s="24"/>
      <c r="O81" s="24"/>
      <c r="P81" s="24"/>
      <c r="Q81" s="24"/>
      <c r="R81" s="24"/>
      <c r="S81" s="24"/>
      <c r="T81" s="24"/>
    </row>
    <row r="82" spans="1:136">
      <c r="A82" s="18"/>
      <c r="B82" s="106" t="s">
        <v>17</v>
      </c>
      <c r="C82" s="104">
        <v>20</v>
      </c>
      <c r="D82" s="104">
        <v>20</v>
      </c>
      <c r="E82" s="104">
        <v>1.42</v>
      </c>
      <c r="F82" s="104">
        <v>1.42</v>
      </c>
      <c r="G82" s="104">
        <v>0.22</v>
      </c>
      <c r="H82" s="104">
        <v>0.22</v>
      </c>
      <c r="I82" s="104">
        <v>9.48</v>
      </c>
      <c r="J82" s="104">
        <v>9.48</v>
      </c>
      <c r="K82" s="104">
        <v>47.8</v>
      </c>
      <c r="L82" s="104">
        <v>47.8</v>
      </c>
      <c r="M82" s="3"/>
      <c r="N82" s="3"/>
      <c r="O82" s="3"/>
      <c r="P82" s="33"/>
      <c r="Q82" s="33"/>
      <c r="R82" s="33"/>
      <c r="S82" s="33"/>
      <c r="T82" s="33"/>
    </row>
    <row r="83" spans="1:136">
      <c r="A83" s="21"/>
      <c r="B83" s="107" t="s">
        <v>87</v>
      </c>
      <c r="C83" s="112">
        <f t="shared" ref="C83:L83" si="7">SUM(C78:C82)</f>
        <v>530</v>
      </c>
      <c r="D83" s="112">
        <f t="shared" si="7"/>
        <v>550</v>
      </c>
      <c r="E83" s="112">
        <f t="shared" si="7"/>
        <v>23.520000000000003</v>
      </c>
      <c r="F83" s="112">
        <f t="shared" si="7"/>
        <v>24.22</v>
      </c>
      <c r="G83" s="112">
        <f t="shared" si="7"/>
        <v>19.720000000000002</v>
      </c>
      <c r="H83" s="112">
        <f t="shared" si="7"/>
        <v>20.220000000000002</v>
      </c>
      <c r="I83" s="112">
        <f t="shared" si="7"/>
        <v>78.780000000000015</v>
      </c>
      <c r="J83" s="112">
        <f t="shared" si="7"/>
        <v>84.18</v>
      </c>
      <c r="K83" s="112">
        <f t="shared" si="7"/>
        <v>583.79999999999995</v>
      </c>
      <c r="L83" s="112">
        <f t="shared" si="7"/>
        <v>608.79999999999995</v>
      </c>
      <c r="M83" s="1"/>
    </row>
    <row r="84" spans="1:136">
      <c r="A84" s="6"/>
      <c r="B84" s="12" t="s">
        <v>25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1"/>
    </row>
    <row r="85" spans="1:136">
      <c r="A85" s="14"/>
      <c r="B85" s="14" t="s">
        <v>12</v>
      </c>
      <c r="C85" s="25"/>
      <c r="D85" s="8"/>
      <c r="E85" s="8"/>
      <c r="F85" s="8"/>
      <c r="G85" s="8"/>
      <c r="H85" s="8"/>
      <c r="I85" s="8"/>
      <c r="J85" s="8"/>
      <c r="K85" s="8"/>
      <c r="L85" s="8"/>
      <c r="M85" s="1"/>
    </row>
    <row r="86" spans="1:136" s="24" customFormat="1">
      <c r="A86" s="150" t="s">
        <v>139</v>
      </c>
      <c r="B86" s="143" t="s">
        <v>140</v>
      </c>
      <c r="C86" s="148">
        <v>180</v>
      </c>
      <c r="D86" s="148">
        <v>200</v>
      </c>
      <c r="E86" s="148">
        <v>4.2</v>
      </c>
      <c r="F86" s="148">
        <v>4.5999999999999996</v>
      </c>
      <c r="G86" s="148">
        <v>3.4</v>
      </c>
      <c r="H86" s="148">
        <v>3.8</v>
      </c>
      <c r="I86" s="148">
        <v>20.8</v>
      </c>
      <c r="J86" s="148">
        <v>23.2</v>
      </c>
      <c r="K86" s="148">
        <v>112</v>
      </c>
      <c r="L86" s="148">
        <v>124</v>
      </c>
      <c r="M86" s="1"/>
      <c r="N86" s="1"/>
      <c r="O86" s="1"/>
      <c r="P86" s="1"/>
      <c r="Q86" s="1"/>
      <c r="R86" s="1"/>
      <c r="S86" s="1"/>
      <c r="T86" s="1"/>
    </row>
    <row r="87" spans="1:136" s="24" customFormat="1">
      <c r="A87" s="116" t="s">
        <v>141</v>
      </c>
      <c r="B87" s="6" t="s">
        <v>142</v>
      </c>
      <c r="C87" s="117">
        <v>100</v>
      </c>
      <c r="D87" s="117">
        <v>100</v>
      </c>
      <c r="E87" s="117">
        <v>14.2</v>
      </c>
      <c r="F87" s="117">
        <v>14.2</v>
      </c>
      <c r="G87" s="117">
        <v>12.2</v>
      </c>
      <c r="H87" s="117">
        <v>12.2</v>
      </c>
      <c r="I87" s="117">
        <v>10.6</v>
      </c>
      <c r="J87" s="117">
        <v>10.6</v>
      </c>
      <c r="K87" s="117">
        <v>204</v>
      </c>
      <c r="L87" s="117">
        <v>204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</row>
    <row r="88" spans="1:136" s="24" customFormat="1">
      <c r="A88" s="116" t="s">
        <v>115</v>
      </c>
      <c r="B88" s="141" t="s">
        <v>116</v>
      </c>
      <c r="C88" s="117">
        <v>200</v>
      </c>
      <c r="D88" s="117">
        <v>200</v>
      </c>
      <c r="E88" s="117">
        <v>0.1</v>
      </c>
      <c r="F88" s="117">
        <v>0.1</v>
      </c>
      <c r="G88" s="117">
        <v>0</v>
      </c>
      <c r="H88" s="117">
        <v>0</v>
      </c>
      <c r="I88" s="117">
        <v>17.2</v>
      </c>
      <c r="J88" s="117">
        <v>17.2</v>
      </c>
      <c r="K88" s="117">
        <v>69</v>
      </c>
      <c r="L88" s="117">
        <v>69</v>
      </c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</row>
    <row r="89" spans="1:136" s="24" customFormat="1">
      <c r="A89" s="116"/>
      <c r="B89" s="152" t="s">
        <v>15</v>
      </c>
      <c r="C89" s="117">
        <v>30</v>
      </c>
      <c r="D89" s="117">
        <v>30</v>
      </c>
      <c r="E89" s="117">
        <v>2</v>
      </c>
      <c r="F89" s="117">
        <v>2</v>
      </c>
      <c r="G89" s="117">
        <v>0.3</v>
      </c>
      <c r="H89" s="117">
        <v>0.3</v>
      </c>
      <c r="I89" s="117">
        <v>15</v>
      </c>
      <c r="J89" s="117">
        <v>15</v>
      </c>
      <c r="K89" s="117">
        <v>70</v>
      </c>
      <c r="L89" s="117">
        <v>70</v>
      </c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</row>
    <row r="90" spans="1:136" s="24" customFormat="1">
      <c r="A90" s="116"/>
      <c r="B90" s="126" t="s">
        <v>17</v>
      </c>
      <c r="C90" s="117">
        <v>20</v>
      </c>
      <c r="D90" s="117">
        <v>20</v>
      </c>
      <c r="E90" s="117">
        <v>1.42</v>
      </c>
      <c r="F90" s="117">
        <v>1.42</v>
      </c>
      <c r="G90" s="117">
        <v>0.22</v>
      </c>
      <c r="H90" s="117">
        <v>0.22</v>
      </c>
      <c r="I90" s="117">
        <v>9.48</v>
      </c>
      <c r="J90" s="117">
        <v>9.48</v>
      </c>
      <c r="K90" s="117">
        <v>47.8</v>
      </c>
      <c r="L90" s="117">
        <v>47.8</v>
      </c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</row>
    <row r="91" spans="1:136">
      <c r="A91" s="121"/>
      <c r="B91" s="21" t="s">
        <v>87</v>
      </c>
      <c r="C91" s="94">
        <f t="shared" ref="C91:L91" si="8">SUM(C86:C90)</f>
        <v>530</v>
      </c>
      <c r="D91" s="94">
        <f t="shared" si="8"/>
        <v>550</v>
      </c>
      <c r="E91" s="94">
        <f t="shared" si="8"/>
        <v>21.92</v>
      </c>
      <c r="F91" s="94">
        <f t="shared" si="8"/>
        <v>22.32</v>
      </c>
      <c r="G91" s="94">
        <f t="shared" si="8"/>
        <v>16.12</v>
      </c>
      <c r="H91" s="94">
        <f t="shared" si="8"/>
        <v>16.52</v>
      </c>
      <c r="I91" s="94">
        <f t="shared" si="8"/>
        <v>73.08</v>
      </c>
      <c r="J91" s="94">
        <f t="shared" si="8"/>
        <v>75.48</v>
      </c>
      <c r="K91" s="94">
        <f t="shared" si="8"/>
        <v>502.8</v>
      </c>
      <c r="L91" s="94">
        <f t="shared" si="8"/>
        <v>514.79999999999995</v>
      </c>
      <c r="M91" s="1"/>
    </row>
    <row r="92" spans="1:136" ht="15" customHeight="1">
      <c r="A92" s="116"/>
      <c r="B92" s="12" t="s">
        <v>26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1"/>
    </row>
    <row r="93" spans="1:136">
      <c r="A93" s="135"/>
      <c r="B93" s="46" t="s">
        <v>12</v>
      </c>
      <c r="C93" s="115"/>
      <c r="D93" s="17"/>
      <c r="E93" s="17"/>
      <c r="F93" s="17"/>
      <c r="G93" s="17"/>
      <c r="H93" s="17"/>
      <c r="I93" s="17"/>
      <c r="J93" s="17"/>
      <c r="K93" s="17"/>
      <c r="L93" s="17"/>
      <c r="M93" s="1"/>
    </row>
    <row r="94" spans="1:136" ht="14.25" customHeight="1">
      <c r="A94" s="136" t="s">
        <v>145</v>
      </c>
      <c r="B94" s="134" t="s">
        <v>146</v>
      </c>
      <c r="C94" s="160">
        <v>250</v>
      </c>
      <c r="D94" s="160">
        <v>250</v>
      </c>
      <c r="E94" s="160">
        <v>2.2000000000000002</v>
      </c>
      <c r="F94" s="160">
        <v>2.2000000000000002</v>
      </c>
      <c r="G94" s="160">
        <v>5.5</v>
      </c>
      <c r="H94" s="160">
        <v>5.5</v>
      </c>
      <c r="I94" s="160">
        <v>17.2</v>
      </c>
      <c r="J94" s="160">
        <v>17.2</v>
      </c>
      <c r="K94" s="160">
        <v>116</v>
      </c>
      <c r="L94" s="160">
        <v>116</v>
      </c>
      <c r="M94" s="1"/>
    </row>
    <row r="95" spans="1:136" ht="14.25" customHeight="1">
      <c r="A95" s="134" t="s">
        <v>99</v>
      </c>
      <c r="B95" s="134" t="s">
        <v>100</v>
      </c>
      <c r="C95" s="160">
        <v>200</v>
      </c>
      <c r="D95" s="160">
        <v>200</v>
      </c>
      <c r="E95" s="160">
        <v>3</v>
      </c>
      <c r="F95" s="160">
        <v>3</v>
      </c>
      <c r="G95" s="160">
        <v>2.9</v>
      </c>
      <c r="H95" s="160">
        <v>2.9</v>
      </c>
      <c r="I95" s="160">
        <v>9.5</v>
      </c>
      <c r="J95" s="160">
        <v>9.5</v>
      </c>
      <c r="K95" s="160">
        <v>78</v>
      </c>
      <c r="L95" s="160">
        <v>78</v>
      </c>
      <c r="M95" s="1"/>
    </row>
    <row r="96" spans="1:136" ht="14.25" customHeight="1">
      <c r="A96" s="134"/>
      <c r="B96" s="134" t="s">
        <v>110</v>
      </c>
      <c r="C96" s="160">
        <v>50</v>
      </c>
      <c r="D96" s="160">
        <v>50</v>
      </c>
      <c r="E96" s="160">
        <v>5.25</v>
      </c>
      <c r="F96" s="160">
        <v>5.25</v>
      </c>
      <c r="G96" s="160">
        <v>2.25</v>
      </c>
      <c r="H96" s="160">
        <v>2.25</v>
      </c>
      <c r="I96" s="160">
        <v>26.5</v>
      </c>
      <c r="J96" s="160">
        <v>26.5</v>
      </c>
      <c r="K96" s="160">
        <v>147.5</v>
      </c>
      <c r="L96" s="160">
        <v>147.5</v>
      </c>
      <c r="M96" s="1"/>
    </row>
    <row r="97" spans="1:136" s="95" customFormat="1">
      <c r="A97" s="134" t="s">
        <v>143</v>
      </c>
      <c r="B97" s="134" t="s">
        <v>144</v>
      </c>
      <c r="C97" s="124">
        <v>20</v>
      </c>
      <c r="D97" s="124">
        <v>20</v>
      </c>
      <c r="E97" s="124">
        <v>0.16</v>
      </c>
      <c r="F97" s="124">
        <v>0.16</v>
      </c>
      <c r="G97" s="124">
        <v>14.5</v>
      </c>
      <c r="H97" s="124">
        <v>14.5</v>
      </c>
      <c r="I97" s="124">
        <v>0.26</v>
      </c>
      <c r="J97" s="124">
        <v>0.26</v>
      </c>
      <c r="K97" s="124">
        <v>132.12</v>
      </c>
      <c r="L97" s="124">
        <v>132.12</v>
      </c>
      <c r="O97" s="20"/>
      <c r="P97" s="20"/>
      <c r="Q97" s="20"/>
      <c r="R97" s="20"/>
      <c r="S97" s="20"/>
      <c r="T97" s="20"/>
    </row>
    <row r="98" spans="1:136">
      <c r="A98" s="156"/>
      <c r="B98" s="134" t="s">
        <v>15</v>
      </c>
      <c r="C98" s="160">
        <v>30</v>
      </c>
      <c r="D98" s="160">
        <v>30</v>
      </c>
      <c r="E98" s="160">
        <v>2</v>
      </c>
      <c r="F98" s="160">
        <v>2</v>
      </c>
      <c r="G98" s="160">
        <v>0.3</v>
      </c>
      <c r="H98" s="160">
        <v>0.3</v>
      </c>
      <c r="I98" s="160">
        <v>15</v>
      </c>
      <c r="J98" s="160">
        <v>15</v>
      </c>
      <c r="K98" s="160">
        <v>70</v>
      </c>
      <c r="L98" s="160">
        <v>70</v>
      </c>
      <c r="M98" s="37"/>
      <c r="N98" s="37"/>
    </row>
    <row r="99" spans="1:136">
      <c r="A99" s="134"/>
      <c r="B99" s="134" t="s">
        <v>17</v>
      </c>
      <c r="C99" s="104">
        <v>20</v>
      </c>
      <c r="D99" s="104">
        <v>20</v>
      </c>
      <c r="E99" s="104">
        <v>1.42</v>
      </c>
      <c r="F99" s="104">
        <v>1.42</v>
      </c>
      <c r="G99" s="104">
        <v>0.22</v>
      </c>
      <c r="H99" s="104">
        <v>0.22</v>
      </c>
      <c r="I99" s="104">
        <v>9.48</v>
      </c>
      <c r="J99" s="104">
        <v>9.48</v>
      </c>
      <c r="K99" s="104">
        <v>47.8</v>
      </c>
      <c r="L99" s="104">
        <v>47.8</v>
      </c>
    </row>
    <row r="100" spans="1:136" s="31" customFormat="1">
      <c r="A100" s="154"/>
      <c r="B100" s="154" t="s">
        <v>87</v>
      </c>
      <c r="C100" s="155">
        <f t="shared" ref="C100:L100" si="9">SUM(C94:C99)</f>
        <v>570</v>
      </c>
      <c r="D100" s="155">
        <f t="shared" si="9"/>
        <v>570</v>
      </c>
      <c r="E100" s="155">
        <f t="shared" si="9"/>
        <v>14.03</v>
      </c>
      <c r="F100" s="155">
        <f t="shared" si="9"/>
        <v>14.03</v>
      </c>
      <c r="G100" s="155">
        <f t="shared" si="9"/>
        <v>25.669999999999998</v>
      </c>
      <c r="H100" s="155">
        <f t="shared" si="9"/>
        <v>25.669999999999998</v>
      </c>
      <c r="I100" s="155">
        <f t="shared" si="9"/>
        <v>77.940000000000012</v>
      </c>
      <c r="J100" s="155">
        <f t="shared" si="9"/>
        <v>77.940000000000012</v>
      </c>
      <c r="K100" s="155">
        <f t="shared" si="9"/>
        <v>591.41999999999996</v>
      </c>
      <c r="L100" s="155">
        <f t="shared" si="9"/>
        <v>591.41999999999996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</row>
    <row r="101" spans="1:136">
      <c r="A101" s="27"/>
      <c r="B101" s="21" t="s">
        <v>27</v>
      </c>
      <c r="C101" s="96">
        <f t="shared" ref="C101:L101" si="10" xml:space="preserve"> AVERAGE(C24,C32,C50,C41,C66,C58,C75,C83,C91,C100)</f>
        <v>569</v>
      </c>
      <c r="D101" s="96">
        <f t="shared" si="10"/>
        <v>581</v>
      </c>
      <c r="E101" s="96">
        <f t="shared" si="10"/>
        <v>26.314999999999998</v>
      </c>
      <c r="F101" s="96">
        <f t="shared" si="10"/>
        <v>26.714999999999996</v>
      </c>
      <c r="G101" s="96">
        <f t="shared" si="10"/>
        <v>22.364999999999998</v>
      </c>
      <c r="H101" s="96">
        <f t="shared" si="10"/>
        <v>22.655000000000001</v>
      </c>
      <c r="I101" s="96">
        <f t="shared" si="10"/>
        <v>85.961000000000013</v>
      </c>
      <c r="J101" s="96">
        <f t="shared" si="10"/>
        <v>88.361000000000018</v>
      </c>
      <c r="K101" s="96">
        <f t="shared" si="10"/>
        <v>645.04700000000003</v>
      </c>
      <c r="L101" s="96">
        <f t="shared" si="10"/>
        <v>658.50700000000006</v>
      </c>
      <c r="M101" s="1"/>
    </row>
    <row r="102" spans="1:136">
      <c r="A102" s="34"/>
      <c r="B102" s="34"/>
      <c r="C102" s="38"/>
      <c r="D102" s="38"/>
      <c r="E102" s="8" t="s">
        <v>28</v>
      </c>
      <c r="F102" s="8" t="s">
        <v>29</v>
      </c>
      <c r="G102" s="8" t="s">
        <v>30</v>
      </c>
      <c r="H102" s="8" t="s">
        <v>31</v>
      </c>
      <c r="I102" s="8" t="s">
        <v>32</v>
      </c>
      <c r="J102" s="8" t="s">
        <v>33</v>
      </c>
      <c r="K102" s="8" t="s">
        <v>34</v>
      </c>
      <c r="L102" s="8" t="s">
        <v>35</v>
      </c>
    </row>
    <row r="103" spans="1:136">
      <c r="A103" s="39" t="s">
        <v>36</v>
      </c>
      <c r="B103" s="39"/>
      <c r="C103" s="39"/>
      <c r="D103" s="39"/>
      <c r="E103" s="39"/>
      <c r="F103" s="39"/>
      <c r="G103" s="39"/>
      <c r="H103" s="39"/>
      <c r="I103" s="40"/>
      <c r="J103" s="40"/>
      <c r="K103" s="40"/>
      <c r="L103" s="40"/>
    </row>
    <row r="104" spans="1:136" ht="15" customHeight="1">
      <c r="A104" s="31" t="s">
        <v>37</v>
      </c>
      <c r="B104" s="31"/>
      <c r="C104" s="31"/>
      <c r="D104" s="31"/>
      <c r="E104" s="31"/>
      <c r="F104" s="31"/>
      <c r="G104" s="31"/>
      <c r="H104" s="31"/>
      <c r="I104" s="41"/>
      <c r="J104" s="41"/>
      <c r="K104" s="41"/>
      <c r="L104" s="41"/>
    </row>
    <row r="105" spans="1:136" s="31" customFormat="1" ht="15" customHeight="1">
      <c r="A105" s="31" t="s">
        <v>38</v>
      </c>
      <c r="I105" s="41"/>
      <c r="J105" s="41"/>
      <c r="K105" s="41"/>
      <c r="L105" s="4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</row>
    <row r="106" spans="1:136" s="31" customFormat="1" ht="15" customHeight="1">
      <c r="A106" s="31" t="s">
        <v>39</v>
      </c>
      <c r="I106" s="41"/>
      <c r="J106" s="41"/>
      <c r="K106" s="41"/>
      <c r="L106" s="4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</row>
    <row r="107" spans="1:136">
      <c r="A107" s="31" t="s">
        <v>40</v>
      </c>
      <c r="B107" s="31"/>
      <c r="C107" s="31"/>
      <c r="D107" s="31"/>
      <c r="E107" s="31"/>
      <c r="F107" s="31"/>
      <c r="G107" s="31"/>
      <c r="H107" s="31"/>
      <c r="I107" s="41"/>
      <c r="J107" s="41"/>
      <c r="K107" s="41"/>
      <c r="L107" s="41"/>
      <c r="M107" s="1"/>
    </row>
    <row r="108" spans="1:136">
      <c r="A108" s="31" t="s">
        <v>41</v>
      </c>
      <c r="B108" s="31"/>
      <c r="C108" s="31"/>
      <c r="D108" s="31"/>
      <c r="E108" s="31"/>
      <c r="F108" s="31"/>
      <c r="G108" s="31"/>
      <c r="H108" s="31"/>
      <c r="I108" s="41"/>
      <c r="J108" s="41"/>
      <c r="K108" s="41"/>
      <c r="L108" s="41"/>
    </row>
    <row r="109" spans="1:136">
      <c r="A109" s="31"/>
      <c r="B109" s="31"/>
      <c r="C109" s="31"/>
      <c r="D109" s="31"/>
      <c r="E109" s="31"/>
      <c r="F109" s="31"/>
      <c r="G109" s="31"/>
      <c r="H109" s="31"/>
      <c r="I109" s="41"/>
      <c r="J109" s="41"/>
      <c r="K109" s="41"/>
      <c r="L109" s="41"/>
    </row>
    <row r="110" spans="1:136">
      <c r="A110" s="42"/>
      <c r="B110" s="43"/>
      <c r="C110" s="44"/>
      <c r="D110" s="44"/>
      <c r="E110" s="41"/>
      <c r="F110" s="41"/>
      <c r="G110" s="41"/>
      <c r="H110" s="41"/>
      <c r="I110" s="41"/>
      <c r="J110" s="44"/>
      <c r="K110" s="44"/>
      <c r="L110" s="44"/>
    </row>
    <row r="111" spans="1:136" s="15" customFormat="1">
      <c r="A111" s="164" t="s">
        <v>42</v>
      </c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6"/>
      <c r="M111" s="45"/>
      <c r="N111" s="45"/>
      <c r="O111" s="45"/>
      <c r="P111" s="45"/>
      <c r="Q111" s="45"/>
      <c r="R111" s="45"/>
      <c r="S111" s="45"/>
      <c r="T111" s="45"/>
    </row>
    <row r="112" spans="1:136">
      <c r="A112" s="164" t="s">
        <v>43</v>
      </c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6"/>
      <c r="M112" s="15"/>
      <c r="N112" s="15"/>
      <c r="O112" s="15"/>
      <c r="P112" s="15"/>
      <c r="Q112" s="15"/>
      <c r="R112" s="15"/>
      <c r="S112" s="15"/>
      <c r="T112" s="15"/>
    </row>
    <row r="113" spans="1:136">
      <c r="A113" s="164"/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6"/>
    </row>
    <row r="114" spans="1:136" ht="15" customHeight="1">
      <c r="A114" s="6"/>
      <c r="B114" s="6"/>
      <c r="C114" s="8"/>
      <c r="D114" s="8"/>
      <c r="E114" s="8"/>
      <c r="F114" s="8"/>
      <c r="G114" s="8"/>
      <c r="H114" s="8"/>
      <c r="I114" s="8"/>
      <c r="J114" s="8"/>
      <c r="K114" s="8"/>
      <c r="L114" s="8"/>
    </row>
    <row r="115" spans="1:136">
      <c r="A115" s="6"/>
      <c r="B115" s="6"/>
      <c r="C115" s="8"/>
      <c r="D115" s="8"/>
      <c r="E115" s="8"/>
      <c r="F115" s="8"/>
      <c r="G115" s="8"/>
      <c r="H115" s="8"/>
      <c r="I115" s="8"/>
      <c r="J115" s="8"/>
      <c r="K115" s="8"/>
      <c r="L115" s="8"/>
    </row>
    <row r="116" spans="1:136" s="31" customFormat="1">
      <c r="A116" s="6"/>
      <c r="B116" s="6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</row>
    <row r="117" spans="1:136">
      <c r="A117" s="6"/>
      <c r="B117" s="6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1"/>
    </row>
    <row r="118" spans="1:136">
      <c r="A118" s="6"/>
      <c r="B118" s="6"/>
      <c r="C118" s="8"/>
      <c r="D118" s="8"/>
      <c r="E118" s="8"/>
      <c r="F118" s="8"/>
      <c r="G118" s="8"/>
      <c r="H118" s="8"/>
      <c r="I118" s="8"/>
      <c r="J118" s="8"/>
      <c r="K118" s="8"/>
      <c r="L118" s="8"/>
    </row>
    <row r="119" spans="1:136">
      <c r="A119" s="18"/>
      <c r="B119" s="18"/>
      <c r="C119" s="19"/>
      <c r="D119" s="19"/>
      <c r="E119" s="19"/>
      <c r="F119" s="19"/>
      <c r="G119" s="19"/>
      <c r="H119" s="19"/>
      <c r="I119" s="19"/>
      <c r="J119" s="19"/>
      <c r="K119" s="19"/>
      <c r="L119" s="19"/>
    </row>
    <row r="120" spans="1:136">
      <c r="A120" s="6"/>
      <c r="B120" s="6"/>
      <c r="C120" s="8"/>
      <c r="D120" s="8"/>
      <c r="E120" s="8"/>
      <c r="F120" s="8"/>
      <c r="G120" s="8"/>
      <c r="H120" s="8"/>
      <c r="I120" s="8"/>
      <c r="J120" s="8"/>
      <c r="K120" s="8"/>
      <c r="L120" s="8"/>
    </row>
    <row r="121" spans="1:136">
      <c r="A121" s="6"/>
      <c r="B121" s="6"/>
      <c r="C121" s="8"/>
      <c r="D121" s="8"/>
      <c r="E121" s="8"/>
      <c r="F121" s="8"/>
      <c r="G121" s="8"/>
      <c r="H121" s="8"/>
      <c r="I121" s="8"/>
      <c r="J121" s="8"/>
      <c r="K121" s="8"/>
      <c r="L121" s="8"/>
    </row>
    <row r="122" spans="1:136">
      <c r="A122" s="6"/>
      <c r="B122" s="6"/>
      <c r="C122" s="8"/>
      <c r="D122" s="8"/>
      <c r="E122" s="8"/>
      <c r="F122" s="8"/>
      <c r="G122" s="8"/>
      <c r="H122" s="8"/>
      <c r="I122" s="8"/>
      <c r="J122" s="8"/>
      <c r="K122" s="8"/>
      <c r="L122" s="8"/>
    </row>
    <row r="123" spans="1:136">
      <c r="A123" s="6"/>
      <c r="B123" s="6"/>
      <c r="C123" s="8"/>
      <c r="D123" s="8"/>
      <c r="E123" s="8"/>
      <c r="F123" s="8"/>
      <c r="G123" s="8"/>
      <c r="H123" s="8"/>
      <c r="I123" s="8"/>
      <c r="J123" s="8"/>
      <c r="K123" s="8"/>
      <c r="L123" s="8"/>
    </row>
    <row r="124" spans="1:136">
      <c r="A124" s="6"/>
      <c r="B124" s="14"/>
      <c r="C124" s="8"/>
      <c r="D124" s="8"/>
      <c r="E124" s="8"/>
      <c r="F124" s="8"/>
      <c r="G124" s="8"/>
      <c r="H124" s="8"/>
      <c r="I124" s="8"/>
      <c r="J124" s="8"/>
      <c r="K124" s="8"/>
      <c r="L124" s="8"/>
    </row>
    <row r="125" spans="1:136">
      <c r="A125" s="6"/>
      <c r="B125" s="6"/>
      <c r="C125" s="8"/>
      <c r="D125" s="8"/>
      <c r="E125" s="8"/>
      <c r="F125" s="8"/>
      <c r="G125" s="8"/>
      <c r="H125" s="8"/>
      <c r="I125" s="8"/>
      <c r="J125" s="8"/>
      <c r="K125" s="8"/>
      <c r="L125" s="8"/>
    </row>
    <row r="126" spans="1:136" ht="15" customHeight="1">
      <c r="A126" s="6"/>
      <c r="B126" s="6"/>
      <c r="C126" s="8"/>
      <c r="D126" s="8"/>
      <c r="E126" s="8"/>
      <c r="F126" s="8"/>
      <c r="G126" s="8"/>
      <c r="H126" s="8"/>
      <c r="I126" s="8"/>
      <c r="J126" s="8"/>
      <c r="K126" s="8"/>
      <c r="L126" s="8"/>
    </row>
    <row r="127" spans="1:136">
      <c r="A127" s="6"/>
      <c r="B127" s="6"/>
      <c r="C127" s="8"/>
      <c r="D127" s="8"/>
      <c r="E127" s="8"/>
      <c r="F127" s="8"/>
      <c r="G127" s="8"/>
      <c r="H127" s="8"/>
      <c r="I127" s="8"/>
      <c r="J127" s="8"/>
      <c r="K127" s="8"/>
      <c r="L127" s="8"/>
    </row>
    <row r="128" spans="1:136">
      <c r="A128" s="6"/>
      <c r="B128" s="6"/>
      <c r="C128" s="8"/>
      <c r="D128" s="8"/>
      <c r="E128" s="8"/>
      <c r="F128" s="8"/>
      <c r="G128" s="8"/>
      <c r="H128" s="8"/>
      <c r="I128" s="8"/>
      <c r="J128" s="8"/>
      <c r="K128" s="8"/>
      <c r="L128" s="8"/>
    </row>
    <row r="129" spans="1:136">
      <c r="A129" s="6"/>
      <c r="B129" s="6"/>
      <c r="C129" s="8"/>
      <c r="D129" s="8"/>
      <c r="E129" s="8"/>
      <c r="F129" s="8"/>
      <c r="G129" s="8"/>
      <c r="H129" s="8"/>
      <c r="I129" s="8"/>
      <c r="J129" s="8"/>
      <c r="K129" s="8"/>
      <c r="L129" s="8"/>
    </row>
    <row r="130" spans="1:136">
      <c r="A130" s="14"/>
      <c r="B130" s="14"/>
      <c r="C130" s="25"/>
      <c r="D130" s="8"/>
      <c r="E130" s="8"/>
      <c r="F130" s="8"/>
      <c r="G130" s="8"/>
      <c r="H130" s="8"/>
      <c r="I130" s="8"/>
      <c r="J130" s="8"/>
      <c r="K130" s="8"/>
      <c r="L130" s="8"/>
    </row>
    <row r="131" spans="1:136">
      <c r="A131" s="6"/>
      <c r="B131" s="6"/>
      <c r="C131" s="8"/>
      <c r="D131" s="8"/>
      <c r="E131" s="8"/>
      <c r="F131" s="8"/>
      <c r="G131" s="8"/>
      <c r="H131" s="8"/>
      <c r="I131" s="8"/>
      <c r="J131" s="8"/>
      <c r="K131" s="8"/>
      <c r="L131" s="8"/>
    </row>
    <row r="132" spans="1:136" s="31" customFormat="1">
      <c r="A132" s="6"/>
      <c r="B132" s="6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</row>
    <row r="133" spans="1:136">
      <c r="A133" s="27"/>
      <c r="B133" s="2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"/>
    </row>
    <row r="134" spans="1:136">
      <c r="A134" s="6"/>
      <c r="B134" s="6"/>
      <c r="C134" s="8"/>
      <c r="D134" s="8"/>
      <c r="E134" s="8"/>
      <c r="F134" s="8"/>
      <c r="G134" s="8"/>
      <c r="H134" s="8"/>
      <c r="I134" s="8"/>
      <c r="J134" s="8"/>
      <c r="K134" s="8"/>
      <c r="L134" s="8"/>
    </row>
    <row r="135" spans="1:136">
      <c r="A135" s="6"/>
      <c r="B135" s="6"/>
      <c r="C135" s="8"/>
      <c r="D135" s="8"/>
      <c r="E135" s="8"/>
      <c r="F135" s="8"/>
      <c r="G135" s="8"/>
      <c r="H135" s="8"/>
      <c r="I135" s="8"/>
      <c r="J135" s="8"/>
      <c r="K135" s="8"/>
      <c r="L135" s="8"/>
    </row>
    <row r="136" spans="1:136">
      <c r="A136" s="6"/>
      <c r="B136" s="6"/>
      <c r="C136" s="8"/>
      <c r="D136" s="8"/>
      <c r="E136" s="8"/>
      <c r="F136" s="8"/>
      <c r="G136" s="8"/>
      <c r="H136" s="8"/>
      <c r="I136" s="8"/>
      <c r="J136" s="8"/>
      <c r="K136" s="8"/>
      <c r="L136" s="8"/>
    </row>
    <row r="137" spans="1:136">
      <c r="A137" s="6"/>
      <c r="B137" s="6"/>
      <c r="C137" s="8"/>
      <c r="D137" s="8"/>
      <c r="E137" s="8"/>
      <c r="F137" s="8"/>
      <c r="G137" s="8"/>
      <c r="H137" s="8"/>
      <c r="I137" s="8"/>
      <c r="J137" s="8"/>
      <c r="K137" s="8"/>
      <c r="L137" s="8"/>
    </row>
    <row r="138" spans="1:136">
      <c r="A138" s="6"/>
      <c r="B138" s="14"/>
      <c r="C138" s="8"/>
      <c r="D138" s="8"/>
      <c r="E138" s="8"/>
      <c r="F138" s="8"/>
      <c r="G138" s="8"/>
      <c r="H138" s="8"/>
      <c r="I138" s="8"/>
      <c r="J138" s="8"/>
      <c r="K138" s="8"/>
      <c r="L138" s="8"/>
    </row>
    <row r="139" spans="1:136">
      <c r="A139" s="6"/>
      <c r="B139" s="6"/>
      <c r="C139" s="8"/>
      <c r="D139" s="8"/>
      <c r="E139" s="8"/>
      <c r="F139" s="8"/>
      <c r="G139" s="8"/>
      <c r="H139" s="8"/>
      <c r="I139" s="8"/>
      <c r="J139" s="8"/>
      <c r="K139" s="8"/>
      <c r="L139" s="8"/>
    </row>
    <row r="140" spans="1:136" ht="16.149999999999999" customHeight="1">
      <c r="A140" s="27"/>
      <c r="B140" s="27"/>
      <c r="C140" s="17"/>
      <c r="D140" s="17"/>
      <c r="E140" s="8"/>
      <c r="F140" s="8"/>
      <c r="G140" s="8"/>
      <c r="H140" s="8"/>
      <c r="I140" s="8"/>
      <c r="J140" s="8"/>
      <c r="K140" s="8"/>
      <c r="L140" s="8"/>
    </row>
    <row r="141" spans="1:136">
      <c r="A141" s="6"/>
      <c r="B141" s="6"/>
      <c r="C141" s="8"/>
      <c r="D141" s="8"/>
      <c r="E141" s="8"/>
      <c r="F141" s="8"/>
      <c r="G141" s="8"/>
      <c r="H141" s="8"/>
      <c r="I141" s="8"/>
      <c r="J141" s="8"/>
      <c r="K141" s="8"/>
      <c r="L141" s="8"/>
    </row>
    <row r="142" spans="1:136">
      <c r="A142" s="34"/>
      <c r="B142" s="28"/>
      <c r="C142" s="29"/>
      <c r="D142" s="29"/>
      <c r="E142" s="29"/>
      <c r="F142" s="29"/>
      <c r="G142" s="29"/>
      <c r="H142" s="29"/>
      <c r="I142" s="29"/>
      <c r="J142" s="29"/>
      <c r="K142" s="29"/>
      <c r="L142" s="29"/>
    </row>
    <row r="143" spans="1:136">
      <c r="A143" s="34"/>
      <c r="B143" s="28"/>
      <c r="C143" s="29"/>
      <c r="D143" s="29"/>
      <c r="E143" s="29"/>
      <c r="F143" s="29"/>
      <c r="G143" s="29"/>
      <c r="H143" s="29"/>
      <c r="I143" s="29"/>
      <c r="J143" s="29"/>
      <c r="K143" s="29"/>
      <c r="L143" s="8"/>
    </row>
    <row r="144" spans="1:136">
      <c r="A144" s="6"/>
      <c r="B144" s="12"/>
      <c r="C144" s="8"/>
      <c r="D144" s="8"/>
      <c r="E144" s="8"/>
      <c r="F144" s="8"/>
      <c r="G144" s="8"/>
      <c r="H144" s="8"/>
      <c r="I144" s="8"/>
      <c r="J144" s="8"/>
      <c r="K144" s="8"/>
      <c r="L144" s="38"/>
    </row>
    <row r="145" spans="1:136" s="31" customFormat="1">
      <c r="A145" s="27"/>
      <c r="B145" s="46"/>
      <c r="C145" s="47"/>
      <c r="D145" s="47"/>
      <c r="E145" s="47"/>
      <c r="F145" s="47"/>
      <c r="G145" s="47"/>
      <c r="H145" s="47"/>
      <c r="I145" s="47"/>
      <c r="J145" s="47"/>
      <c r="K145" s="47"/>
      <c r="L145" s="17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</row>
    <row r="146" spans="1:136">
      <c r="A146" s="6"/>
      <c r="B146" s="6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1"/>
    </row>
    <row r="147" spans="1:136" s="45" customFormat="1">
      <c r="A147" s="18"/>
      <c r="B147" s="18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"/>
      <c r="N147" s="1"/>
      <c r="O147" s="1"/>
      <c r="P147" s="1"/>
      <c r="Q147" s="1"/>
      <c r="R147" s="1"/>
      <c r="S147" s="1"/>
      <c r="T147" s="1"/>
    </row>
    <row r="148" spans="1:136" s="15" customFormat="1">
      <c r="A148" s="6"/>
      <c r="B148" s="6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45"/>
      <c r="N148" s="45"/>
      <c r="O148" s="45"/>
      <c r="P148" s="45"/>
      <c r="Q148" s="45"/>
      <c r="R148" s="45"/>
      <c r="S148" s="45"/>
      <c r="T148" s="45"/>
    </row>
    <row r="149" spans="1:136">
      <c r="A149" s="6"/>
      <c r="B149" s="6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15"/>
      <c r="N149" s="15"/>
      <c r="O149" s="15"/>
      <c r="P149" s="15"/>
      <c r="Q149" s="15"/>
      <c r="R149" s="15"/>
      <c r="S149" s="15"/>
      <c r="T149" s="15"/>
    </row>
    <row r="150" spans="1:136" ht="15" customHeight="1">
      <c r="A150" s="6"/>
      <c r="B150" s="6"/>
      <c r="C150" s="8"/>
      <c r="D150" s="8"/>
      <c r="E150" s="8"/>
      <c r="F150" s="8"/>
      <c r="G150" s="8"/>
      <c r="H150" s="8"/>
      <c r="I150" s="8"/>
      <c r="J150" s="8"/>
      <c r="K150" s="8"/>
      <c r="L150" s="8"/>
    </row>
    <row r="151" spans="1:136">
      <c r="A151" s="6"/>
      <c r="B151" s="6"/>
      <c r="C151" s="8"/>
      <c r="D151" s="8"/>
      <c r="E151" s="8"/>
      <c r="F151" s="8"/>
      <c r="G151" s="8"/>
      <c r="H151" s="8"/>
      <c r="I151" s="8"/>
      <c r="J151" s="8"/>
      <c r="K151" s="8"/>
      <c r="L151" s="8"/>
    </row>
    <row r="152" spans="1:136">
      <c r="A152" s="6"/>
      <c r="B152" s="6"/>
      <c r="C152" s="8"/>
      <c r="D152" s="8"/>
      <c r="E152" s="8"/>
      <c r="F152" s="8"/>
      <c r="G152" s="8"/>
      <c r="H152" s="8"/>
      <c r="I152" s="8"/>
      <c r="J152" s="8"/>
      <c r="K152" s="8"/>
      <c r="L152" s="8"/>
    </row>
    <row r="153" spans="1:136">
      <c r="A153" s="6"/>
      <c r="B153" s="14"/>
      <c r="C153" s="8"/>
      <c r="D153" s="8"/>
      <c r="E153" s="8"/>
      <c r="F153" s="8"/>
      <c r="G153" s="8"/>
      <c r="H153" s="8"/>
      <c r="I153" s="8"/>
      <c r="J153" s="8"/>
      <c r="K153" s="8"/>
      <c r="L153" s="8"/>
    </row>
    <row r="154" spans="1:136">
      <c r="A154" s="16"/>
      <c r="B154" s="6"/>
      <c r="C154" s="8"/>
      <c r="D154" s="8"/>
      <c r="E154" s="8"/>
      <c r="F154" s="8"/>
      <c r="G154" s="8"/>
      <c r="H154" s="8"/>
      <c r="I154" s="8"/>
      <c r="J154" s="8"/>
      <c r="K154" s="8"/>
      <c r="L154" s="8"/>
    </row>
    <row r="155" spans="1:136">
      <c r="A155" s="6"/>
      <c r="B155" s="6"/>
      <c r="C155" s="8"/>
      <c r="D155" s="8"/>
      <c r="E155" s="8"/>
      <c r="F155" s="8"/>
      <c r="G155" s="8"/>
      <c r="H155" s="8"/>
      <c r="I155" s="8"/>
      <c r="J155" s="8"/>
      <c r="K155" s="8"/>
      <c r="L155" s="8"/>
    </row>
    <row r="156" spans="1:136" s="31" customFormat="1">
      <c r="A156" s="6"/>
      <c r="B156" s="6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</row>
    <row r="157" spans="1:136">
      <c r="A157" s="164"/>
      <c r="B157" s="165"/>
      <c r="C157" s="165"/>
      <c r="D157" s="165"/>
      <c r="E157" s="165"/>
      <c r="F157" s="165"/>
      <c r="G157" s="165"/>
      <c r="H157" s="165"/>
      <c r="I157" s="165"/>
      <c r="J157" s="165"/>
      <c r="K157" s="165"/>
      <c r="L157" s="166"/>
      <c r="M157" s="1"/>
    </row>
    <row r="158" spans="1:136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40"/>
      <c r="L158" s="40"/>
    </row>
    <row r="159" spans="1:136" s="31" customFormat="1" ht="15.6" customHeight="1">
      <c r="I159" s="41"/>
      <c r="J159" s="41"/>
      <c r="K159" s="41"/>
      <c r="L159" s="4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</row>
    <row r="160" spans="1:136" ht="15.6" customHeight="1">
      <c r="A160" s="31"/>
      <c r="B160" s="31"/>
      <c r="C160" s="31"/>
      <c r="D160" s="31"/>
      <c r="E160" s="31"/>
      <c r="F160" s="31"/>
      <c r="G160" s="31"/>
      <c r="H160" s="31"/>
      <c r="I160" s="41"/>
      <c r="J160" s="41"/>
      <c r="K160" s="41"/>
      <c r="L160" s="41"/>
      <c r="M160" s="1"/>
    </row>
    <row r="161" spans="1:12" ht="15.6" customHeight="1">
      <c r="A161" s="31"/>
      <c r="B161" s="31"/>
      <c r="C161" s="31"/>
      <c r="D161" s="31"/>
      <c r="E161" s="31"/>
      <c r="F161" s="31"/>
      <c r="G161" s="31"/>
      <c r="H161" s="31"/>
      <c r="I161" s="41"/>
      <c r="J161" s="41"/>
      <c r="K161" s="41"/>
      <c r="L161" s="41"/>
    </row>
    <row r="162" spans="1:12" ht="15.6" customHeight="1">
      <c r="A162" s="31"/>
      <c r="B162" s="31"/>
      <c r="C162" s="31"/>
      <c r="D162" s="31"/>
      <c r="E162" s="31"/>
      <c r="F162" s="31"/>
      <c r="G162" s="31"/>
      <c r="H162" s="31"/>
      <c r="I162" s="41"/>
      <c r="J162" s="41"/>
      <c r="K162" s="41"/>
      <c r="L162" s="41"/>
    </row>
    <row r="163" spans="1:12">
      <c r="A163" s="31"/>
      <c r="B163" s="31"/>
      <c r="C163" s="31"/>
      <c r="D163" s="31"/>
      <c r="E163" s="31"/>
      <c r="F163" s="31"/>
      <c r="G163" s="31"/>
      <c r="H163" s="31"/>
      <c r="I163" s="41"/>
      <c r="J163" s="41"/>
      <c r="K163" s="41"/>
      <c r="L163" s="41"/>
    </row>
    <row r="164" spans="1:12">
      <c r="A164" s="31"/>
      <c r="B164" s="31"/>
      <c r="C164" s="31"/>
      <c r="D164" s="31"/>
      <c r="E164" s="31"/>
      <c r="F164" s="31"/>
      <c r="G164" s="31"/>
      <c r="H164" s="31"/>
      <c r="I164" s="41"/>
      <c r="J164" s="41"/>
      <c r="K164" s="41"/>
      <c r="L164" s="41"/>
    </row>
    <row r="165" spans="1:12">
      <c r="A165" s="31"/>
      <c r="B165" s="31"/>
      <c r="C165" s="31"/>
      <c r="D165" s="31"/>
      <c r="E165" s="31"/>
      <c r="F165" s="31"/>
      <c r="G165" s="31"/>
      <c r="H165" s="31"/>
      <c r="I165" s="41"/>
      <c r="J165" s="41"/>
      <c r="K165" s="41"/>
      <c r="L165" s="44"/>
    </row>
    <row r="166" spans="1:12">
      <c r="A166" s="42"/>
      <c r="B166" s="43"/>
      <c r="C166" s="44"/>
      <c r="D166" s="44"/>
      <c r="E166" s="41"/>
      <c r="F166" s="41"/>
      <c r="G166" s="41"/>
      <c r="H166" s="41"/>
      <c r="I166" s="41"/>
      <c r="J166" s="44"/>
      <c r="K166" s="44"/>
      <c r="L166" s="44"/>
    </row>
    <row r="167" spans="1:12">
      <c r="A167" s="164"/>
      <c r="B167" s="165"/>
      <c r="C167" s="165"/>
      <c r="D167" s="165"/>
      <c r="E167" s="165"/>
      <c r="F167" s="165"/>
      <c r="G167" s="165"/>
      <c r="H167" s="165"/>
      <c r="I167" s="165"/>
      <c r="J167" s="165"/>
      <c r="K167" s="165"/>
      <c r="L167" s="166"/>
    </row>
    <row r="168" spans="1:12">
      <c r="A168" s="164"/>
      <c r="B168" s="165"/>
      <c r="C168" s="165"/>
      <c r="D168" s="165"/>
      <c r="E168" s="165"/>
      <c r="F168" s="165"/>
      <c r="G168" s="165"/>
      <c r="H168" s="165"/>
      <c r="I168" s="165"/>
      <c r="J168" s="165"/>
      <c r="K168" s="165"/>
      <c r="L168" s="166"/>
    </row>
    <row r="169" spans="1:12">
      <c r="A169" s="164"/>
      <c r="B169" s="165"/>
      <c r="C169" s="165"/>
      <c r="D169" s="165"/>
      <c r="E169" s="165"/>
      <c r="F169" s="165"/>
      <c r="G169" s="165"/>
      <c r="H169" s="165"/>
      <c r="I169" s="165"/>
      <c r="J169" s="165"/>
      <c r="K169" s="165"/>
      <c r="L169" s="166"/>
    </row>
    <row r="170" spans="1:12">
      <c r="A170" s="6"/>
      <c r="B170" s="6"/>
      <c r="C170" s="8"/>
      <c r="D170" s="8"/>
      <c r="E170" s="8"/>
      <c r="F170" s="8"/>
      <c r="G170" s="8"/>
      <c r="H170" s="8"/>
      <c r="I170" s="8"/>
      <c r="J170" s="8"/>
      <c r="K170" s="8"/>
      <c r="L170" s="8"/>
    </row>
    <row r="171" spans="1:12">
      <c r="A171" s="6"/>
      <c r="B171" s="14"/>
      <c r="C171" s="38"/>
      <c r="D171" s="38"/>
      <c r="E171" s="38"/>
      <c r="F171" s="38"/>
      <c r="G171" s="38"/>
      <c r="H171" s="38"/>
      <c r="I171" s="38"/>
      <c r="J171" s="38"/>
      <c r="K171" s="38"/>
      <c r="L171" s="8"/>
    </row>
    <row r="172" spans="1:12" ht="15.6" customHeight="1">
      <c r="A172" s="6"/>
      <c r="B172" s="6"/>
      <c r="C172" s="8"/>
      <c r="D172" s="8"/>
      <c r="E172" s="8"/>
      <c r="F172" s="8"/>
      <c r="G172" s="8"/>
      <c r="H172" s="8"/>
      <c r="I172" s="8"/>
      <c r="J172" s="8"/>
      <c r="K172" s="8"/>
      <c r="L172" s="8"/>
    </row>
    <row r="173" spans="1:12" ht="15.6" customHeight="1">
      <c r="A173" s="27"/>
      <c r="B173" s="27"/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1:12">
      <c r="A174" s="6"/>
      <c r="B174" s="22"/>
      <c r="C174" s="8"/>
      <c r="D174" s="8"/>
      <c r="E174" s="8"/>
      <c r="F174" s="8"/>
      <c r="G174" s="8"/>
      <c r="H174" s="8"/>
      <c r="I174" s="8"/>
      <c r="J174" s="8"/>
      <c r="K174" s="8"/>
      <c r="L174" s="8"/>
    </row>
    <row r="175" spans="1:12" ht="15.6" customHeight="1">
      <c r="A175" s="16"/>
      <c r="B175" s="6"/>
      <c r="C175" s="7"/>
      <c r="D175" s="8"/>
      <c r="E175" s="8"/>
      <c r="F175" s="8"/>
      <c r="G175" s="8"/>
      <c r="H175" s="8"/>
      <c r="I175" s="8"/>
      <c r="J175" s="8"/>
      <c r="K175" s="8"/>
      <c r="L175" s="8"/>
    </row>
    <row r="176" spans="1:12" ht="15.6" customHeight="1">
      <c r="A176" s="6"/>
      <c r="B176" s="6"/>
      <c r="C176" s="8"/>
      <c r="D176" s="8"/>
      <c r="E176" s="8"/>
      <c r="F176" s="8"/>
      <c r="G176" s="8"/>
      <c r="H176" s="8"/>
      <c r="I176" s="8"/>
      <c r="J176" s="8"/>
      <c r="K176" s="8"/>
      <c r="L176" s="8"/>
    </row>
    <row r="177" spans="1:136">
      <c r="A177" s="6"/>
      <c r="B177" s="6"/>
      <c r="C177" s="8"/>
      <c r="D177" s="8"/>
      <c r="E177" s="8"/>
      <c r="F177" s="8"/>
      <c r="G177" s="8"/>
      <c r="H177" s="8"/>
      <c r="I177" s="8"/>
      <c r="J177" s="8"/>
      <c r="K177" s="8"/>
      <c r="L177" s="8"/>
    </row>
    <row r="178" spans="1:136" ht="15.6" customHeight="1">
      <c r="A178" s="6"/>
      <c r="B178" s="6"/>
      <c r="C178" s="8"/>
      <c r="D178" s="8"/>
      <c r="E178" s="8"/>
      <c r="F178" s="8"/>
      <c r="G178" s="8"/>
      <c r="H178" s="8"/>
      <c r="I178" s="8"/>
      <c r="J178" s="8"/>
      <c r="K178" s="8"/>
      <c r="L178" s="8"/>
    </row>
    <row r="179" spans="1:136" ht="16.149999999999999" customHeight="1">
      <c r="A179" s="6"/>
      <c r="B179" s="6"/>
      <c r="C179" s="8"/>
      <c r="D179" s="8"/>
      <c r="E179" s="8"/>
      <c r="F179" s="8"/>
      <c r="G179" s="8"/>
      <c r="H179" s="8"/>
      <c r="I179" s="8"/>
      <c r="J179" s="8"/>
      <c r="K179" s="8"/>
      <c r="L179" s="8"/>
    </row>
    <row r="180" spans="1:136">
      <c r="A180" s="6"/>
      <c r="B180" s="6"/>
      <c r="C180" s="8"/>
      <c r="D180" s="8"/>
      <c r="E180" s="8"/>
      <c r="F180" s="8"/>
      <c r="G180" s="8"/>
      <c r="H180" s="8"/>
      <c r="I180" s="8"/>
      <c r="J180" s="8"/>
      <c r="K180" s="8"/>
      <c r="L180" s="8"/>
    </row>
    <row r="181" spans="1:136" ht="16.149999999999999" customHeight="1">
      <c r="A181" s="6"/>
      <c r="B181" s="14"/>
      <c r="C181" s="8"/>
      <c r="D181" s="8"/>
      <c r="E181" s="8"/>
      <c r="F181" s="8"/>
      <c r="G181" s="8"/>
      <c r="H181" s="8"/>
      <c r="I181" s="8"/>
      <c r="J181" s="8"/>
      <c r="K181" s="8"/>
      <c r="L181" s="8"/>
    </row>
    <row r="182" spans="1:136" ht="15.6" customHeight="1">
      <c r="A182" s="6"/>
      <c r="B182" s="6"/>
      <c r="C182" s="8"/>
      <c r="D182" s="8"/>
      <c r="E182" s="8"/>
      <c r="F182" s="8"/>
      <c r="G182" s="8"/>
      <c r="H182" s="8"/>
      <c r="I182" s="8"/>
      <c r="J182" s="8"/>
      <c r="K182" s="8"/>
      <c r="L182" s="8"/>
    </row>
    <row r="183" spans="1:136" s="31" customFormat="1">
      <c r="A183" s="6"/>
      <c r="B183" s="6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</row>
    <row r="184" spans="1:136">
      <c r="A184" s="6"/>
      <c r="B184" s="6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1"/>
    </row>
    <row r="185" spans="1:136">
      <c r="A185" s="6"/>
      <c r="B185" s="6"/>
      <c r="C185" s="8"/>
      <c r="D185" s="8"/>
      <c r="E185" s="8"/>
      <c r="F185" s="8"/>
      <c r="G185" s="8"/>
      <c r="H185" s="8"/>
      <c r="I185" s="8"/>
      <c r="J185" s="8"/>
      <c r="K185" s="8"/>
      <c r="L185" s="8"/>
    </row>
    <row r="186" spans="1:136" s="31" customFormat="1">
      <c r="A186" s="6"/>
      <c r="B186" s="6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</row>
    <row r="187" spans="1:136">
      <c r="A187" s="6"/>
      <c r="B187" s="14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1"/>
    </row>
    <row r="188" spans="1:136" s="45" customFormat="1">
      <c r="A188" s="6"/>
      <c r="B188" s="6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1"/>
      <c r="N188" s="1"/>
      <c r="O188" s="1"/>
      <c r="P188" s="1"/>
      <c r="Q188" s="1"/>
      <c r="R188" s="1"/>
      <c r="S188" s="1"/>
      <c r="T188" s="1"/>
    </row>
    <row r="189" spans="1:136" s="48" customFormat="1">
      <c r="A189" s="6"/>
      <c r="B189" s="6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45"/>
      <c r="N189" s="45"/>
      <c r="O189" s="45"/>
      <c r="P189" s="45"/>
      <c r="Q189" s="45"/>
      <c r="R189" s="45"/>
      <c r="S189" s="45"/>
      <c r="T189" s="4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5"/>
      <c r="DX189" s="15"/>
      <c r="DY189" s="15"/>
      <c r="DZ189" s="15"/>
      <c r="EA189" s="15"/>
      <c r="EB189" s="15"/>
      <c r="EC189" s="15"/>
      <c r="ED189" s="15"/>
      <c r="EE189" s="15"/>
      <c r="EF189" s="15"/>
    </row>
    <row r="190" spans="1:136">
      <c r="A190" s="6"/>
      <c r="B190" s="6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15"/>
      <c r="N190" s="15"/>
      <c r="O190" s="15"/>
      <c r="P190" s="15"/>
      <c r="Q190" s="15"/>
      <c r="R190" s="15"/>
      <c r="S190" s="15"/>
      <c r="T190" s="15"/>
    </row>
    <row r="191" spans="1:136">
      <c r="A191" s="6"/>
      <c r="B191" s="6"/>
      <c r="C191" s="8"/>
      <c r="D191" s="8"/>
      <c r="E191" s="8"/>
      <c r="F191" s="8"/>
      <c r="G191" s="8"/>
      <c r="H191" s="8"/>
      <c r="I191" s="8"/>
      <c r="J191" s="8"/>
      <c r="K191" s="8"/>
      <c r="L191" s="8"/>
    </row>
    <row r="192" spans="1:136">
      <c r="A192" s="6"/>
      <c r="B192" s="6"/>
      <c r="C192" s="8"/>
      <c r="D192" s="8"/>
      <c r="E192" s="8"/>
      <c r="F192" s="8"/>
      <c r="G192" s="8"/>
      <c r="H192" s="8"/>
      <c r="I192" s="8"/>
      <c r="J192" s="8"/>
      <c r="K192" s="8"/>
      <c r="L192" s="8"/>
    </row>
    <row r="193" spans="1:136">
      <c r="A193" s="6"/>
      <c r="B193" s="6"/>
      <c r="C193" s="8"/>
      <c r="D193" s="8"/>
      <c r="E193" s="8"/>
      <c r="F193" s="8"/>
      <c r="G193" s="8"/>
      <c r="H193" s="8"/>
      <c r="I193" s="8"/>
      <c r="J193" s="8"/>
      <c r="K193" s="8"/>
      <c r="L193" s="8"/>
    </row>
    <row r="194" spans="1:136">
      <c r="A194" s="6"/>
      <c r="B194" s="6"/>
      <c r="C194" s="8"/>
      <c r="D194" s="8"/>
      <c r="E194" s="8"/>
      <c r="F194" s="8"/>
      <c r="G194" s="8"/>
      <c r="H194" s="8"/>
      <c r="I194" s="8"/>
      <c r="J194" s="8"/>
      <c r="K194" s="8"/>
      <c r="L194" s="8"/>
    </row>
    <row r="195" spans="1:136">
      <c r="A195" s="6"/>
      <c r="B195" s="14"/>
      <c r="C195" s="8"/>
      <c r="D195" s="8"/>
      <c r="E195" s="8"/>
      <c r="F195" s="8"/>
      <c r="G195" s="8"/>
      <c r="H195" s="8"/>
      <c r="I195" s="8"/>
      <c r="J195" s="8"/>
      <c r="K195" s="8"/>
      <c r="L195" s="8"/>
    </row>
    <row r="196" spans="1:136">
      <c r="A196" s="6"/>
      <c r="B196" s="6"/>
      <c r="C196" s="8"/>
      <c r="D196" s="8"/>
      <c r="E196" s="8"/>
      <c r="F196" s="8"/>
      <c r="G196" s="8"/>
      <c r="H196" s="8"/>
      <c r="I196" s="8"/>
      <c r="J196" s="8"/>
      <c r="K196" s="8"/>
      <c r="L196" s="8"/>
    </row>
    <row r="197" spans="1:136">
      <c r="A197" s="6"/>
      <c r="B197" s="6"/>
      <c r="C197" s="8"/>
      <c r="D197" s="8"/>
      <c r="E197" s="8"/>
      <c r="F197" s="8"/>
      <c r="G197" s="8"/>
      <c r="H197" s="8"/>
      <c r="I197" s="8"/>
      <c r="J197" s="8"/>
      <c r="K197" s="8"/>
      <c r="L197" s="8"/>
    </row>
    <row r="198" spans="1:136">
      <c r="A198" s="34"/>
      <c r="B198" s="28"/>
      <c r="C198" s="29"/>
      <c r="D198" s="29"/>
      <c r="E198" s="29"/>
      <c r="F198" s="29"/>
      <c r="G198" s="29"/>
      <c r="H198" s="29"/>
      <c r="I198" s="29"/>
      <c r="J198" s="29"/>
      <c r="K198" s="29"/>
      <c r="L198" s="29"/>
    </row>
    <row r="199" spans="1:136">
      <c r="A199" s="34"/>
      <c r="B199" s="28"/>
      <c r="C199" s="29"/>
      <c r="D199" s="29"/>
      <c r="E199" s="29"/>
      <c r="F199" s="29"/>
      <c r="G199" s="29"/>
      <c r="H199" s="29"/>
      <c r="I199" s="29"/>
      <c r="J199" s="29"/>
      <c r="K199" s="29"/>
      <c r="L199" s="29"/>
    </row>
    <row r="200" spans="1:136">
      <c r="A200" s="6"/>
      <c r="B200" s="12"/>
      <c r="C200" s="8"/>
      <c r="D200" s="8"/>
      <c r="E200" s="8"/>
      <c r="F200" s="8"/>
      <c r="G200" s="8"/>
      <c r="H200" s="8"/>
      <c r="I200" s="8"/>
      <c r="J200" s="8"/>
      <c r="K200" s="8"/>
      <c r="L200" s="38"/>
    </row>
    <row r="201" spans="1:136" s="31" customFormat="1">
      <c r="A201" s="6"/>
      <c r="B201" s="14"/>
      <c r="C201" s="38"/>
      <c r="D201" s="38"/>
      <c r="E201" s="38"/>
      <c r="F201" s="38"/>
      <c r="G201" s="38"/>
      <c r="H201" s="38"/>
      <c r="I201" s="38"/>
      <c r="J201" s="38"/>
      <c r="K201" s="38"/>
      <c r="L201" s="8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</row>
    <row r="202" spans="1:136">
      <c r="A202" s="6"/>
      <c r="B202" s="6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1"/>
    </row>
    <row r="203" spans="1:136" s="31" customFormat="1">
      <c r="A203" s="6"/>
      <c r="B203" s="6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</row>
    <row r="204" spans="1:136" s="31" customFormat="1" ht="15.6" customHeight="1">
      <c r="A204" s="6"/>
      <c r="B204" s="6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</row>
    <row r="205" spans="1:136">
      <c r="A205" s="6"/>
      <c r="B205" s="6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1"/>
    </row>
    <row r="206" spans="1:136">
      <c r="A206" s="6"/>
      <c r="B206" s="6"/>
      <c r="C206" s="8"/>
      <c r="D206" s="8"/>
      <c r="E206" s="8"/>
      <c r="F206" s="8"/>
      <c r="G206" s="8"/>
      <c r="H206" s="8"/>
      <c r="I206" s="8"/>
      <c r="J206" s="8"/>
      <c r="K206" s="8"/>
      <c r="L206" s="8"/>
    </row>
    <row r="207" spans="1:136">
      <c r="A207" s="6"/>
      <c r="B207" s="6"/>
      <c r="C207" s="8"/>
      <c r="D207" s="8"/>
      <c r="E207" s="8"/>
      <c r="F207" s="8"/>
      <c r="G207" s="8"/>
      <c r="H207" s="8"/>
      <c r="I207" s="8"/>
      <c r="J207" s="8"/>
      <c r="K207" s="8"/>
      <c r="L207" s="8"/>
    </row>
    <row r="208" spans="1:136">
      <c r="A208" s="6"/>
      <c r="B208" s="6"/>
      <c r="C208" s="8"/>
      <c r="D208" s="8"/>
      <c r="E208" s="8"/>
      <c r="F208" s="8"/>
      <c r="G208" s="8"/>
      <c r="H208" s="8"/>
      <c r="I208" s="8"/>
      <c r="J208" s="8"/>
      <c r="K208" s="8"/>
      <c r="L208" s="8"/>
    </row>
    <row r="209" spans="1:12">
      <c r="A209" s="6"/>
      <c r="B209" s="14"/>
      <c r="C209" s="8"/>
      <c r="D209" s="8"/>
      <c r="E209" s="8"/>
      <c r="F209" s="8"/>
      <c r="G209" s="8"/>
      <c r="H209" s="8"/>
      <c r="I209" s="8"/>
      <c r="J209" s="8"/>
      <c r="K209" s="8"/>
      <c r="L209" s="8"/>
    </row>
    <row r="210" spans="1:12">
      <c r="A210" s="6"/>
      <c r="B210" s="6"/>
      <c r="C210" s="8"/>
      <c r="D210" s="8"/>
      <c r="E210" s="8"/>
      <c r="F210" s="8"/>
      <c r="G210" s="8"/>
      <c r="H210" s="8"/>
      <c r="I210" s="8"/>
      <c r="J210" s="8"/>
      <c r="K210" s="8"/>
      <c r="L210" s="8"/>
    </row>
    <row r="211" spans="1:12">
      <c r="A211" s="6"/>
      <c r="B211" s="6"/>
      <c r="C211" s="8"/>
      <c r="D211" s="8"/>
      <c r="E211" s="8"/>
      <c r="F211" s="8"/>
      <c r="G211" s="8"/>
      <c r="H211" s="8"/>
      <c r="I211" s="8"/>
      <c r="J211" s="8"/>
      <c r="K211" s="8"/>
      <c r="L211" s="8"/>
    </row>
    <row r="212" spans="1:12">
      <c r="A212" s="34"/>
      <c r="B212" s="28"/>
      <c r="C212" s="29"/>
      <c r="D212" s="29"/>
      <c r="E212" s="29"/>
      <c r="F212" s="29"/>
      <c r="G212" s="29"/>
      <c r="H212" s="29"/>
      <c r="I212" s="29"/>
      <c r="J212" s="29"/>
      <c r="K212" s="29"/>
      <c r="L212" s="29"/>
    </row>
    <row r="213" spans="1:12">
      <c r="A213" s="6"/>
      <c r="B213" s="14"/>
      <c r="C213" s="38"/>
      <c r="D213" s="38"/>
      <c r="E213" s="38"/>
      <c r="F213" s="38"/>
      <c r="G213" s="38"/>
      <c r="H213" s="38"/>
      <c r="I213" s="38"/>
      <c r="J213" s="38"/>
      <c r="K213" s="38"/>
      <c r="L213" s="8"/>
    </row>
    <row r="214" spans="1:12">
      <c r="A214" s="6"/>
      <c r="B214" s="6"/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spans="1:12">
      <c r="A215" s="6"/>
      <c r="B215" s="6"/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1:12">
      <c r="A216" s="6"/>
      <c r="B216" s="6"/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 spans="1:12">
      <c r="A217" s="6"/>
      <c r="B217" s="6"/>
      <c r="C217" s="8"/>
      <c r="D217" s="8"/>
      <c r="E217" s="8"/>
      <c r="F217" s="8"/>
      <c r="G217" s="8"/>
      <c r="H217" s="8"/>
      <c r="I217" s="8"/>
      <c r="J217" s="8"/>
      <c r="K217" s="8"/>
      <c r="L217" s="8"/>
    </row>
    <row r="218" spans="1:12">
      <c r="A218" s="6"/>
      <c r="B218" s="16"/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 spans="1:12">
      <c r="A219" s="6"/>
      <c r="B219" s="6"/>
      <c r="C219" s="8"/>
      <c r="D219" s="8"/>
      <c r="E219" s="8"/>
      <c r="F219" s="8"/>
      <c r="G219" s="8"/>
      <c r="H219" s="8"/>
      <c r="I219" s="8"/>
      <c r="J219" s="8"/>
      <c r="K219" s="8"/>
      <c r="L219" s="8"/>
    </row>
    <row r="220" spans="1:12">
      <c r="A220" s="6"/>
      <c r="B220" s="6"/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 spans="1:12">
      <c r="A221" s="6"/>
      <c r="B221" s="6"/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1:12">
      <c r="A222" s="6"/>
      <c r="B222" s="6"/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spans="1:12">
      <c r="A223" s="6"/>
      <c r="B223" s="14"/>
      <c r="C223" s="8"/>
      <c r="D223" s="8"/>
      <c r="E223" s="8"/>
      <c r="F223" s="8"/>
      <c r="G223" s="8"/>
      <c r="H223" s="8"/>
      <c r="I223" s="8"/>
      <c r="J223" s="8"/>
      <c r="K223" s="8"/>
      <c r="L223" s="8"/>
    </row>
    <row r="224" spans="1:12">
      <c r="A224" s="6"/>
      <c r="B224" s="6"/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spans="1:136" s="31" customFormat="1">
      <c r="A225" s="6"/>
      <c r="B225" s="6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</row>
    <row r="226" spans="1:136" s="31" customFormat="1" ht="15" customHeight="1">
      <c r="A226" s="6"/>
      <c r="B226" s="6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</row>
    <row r="227" spans="1:136">
      <c r="A227" s="6"/>
      <c r="B227" s="6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1"/>
    </row>
    <row r="228" spans="1:136">
      <c r="A228" s="6"/>
      <c r="B228" s="14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1"/>
    </row>
    <row r="229" spans="1:136" s="31" customFormat="1">
      <c r="A229" s="6"/>
      <c r="B229" s="6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</row>
    <row r="230" spans="1:136">
      <c r="A230" s="6"/>
      <c r="B230" s="6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1"/>
    </row>
    <row r="231" spans="1:136">
      <c r="A231" s="6"/>
      <c r="B231" s="6"/>
      <c r="C231" s="8"/>
      <c r="D231" s="8"/>
      <c r="E231" s="8"/>
      <c r="F231" s="8"/>
      <c r="G231" s="8"/>
      <c r="H231" s="8"/>
      <c r="I231" s="8"/>
      <c r="J231" s="8"/>
      <c r="K231" s="8"/>
      <c r="L231" s="8"/>
    </row>
    <row r="232" spans="1:136">
      <c r="A232" s="6"/>
      <c r="B232" s="6"/>
      <c r="C232" s="8"/>
      <c r="D232" s="8"/>
      <c r="E232" s="8"/>
      <c r="F232" s="8"/>
      <c r="G232" s="8"/>
      <c r="H232" s="8"/>
      <c r="I232" s="8"/>
      <c r="J232" s="8"/>
      <c r="K232" s="8"/>
      <c r="L232" s="8"/>
    </row>
    <row r="233" spans="1:136">
      <c r="A233" s="6"/>
      <c r="B233" s="6"/>
      <c r="C233" s="8"/>
      <c r="D233" s="8"/>
      <c r="E233" s="8"/>
      <c r="F233" s="8"/>
      <c r="G233" s="8"/>
      <c r="H233" s="8"/>
      <c r="I233" s="8"/>
      <c r="J233" s="8"/>
      <c r="K233" s="8"/>
      <c r="L233" s="8"/>
    </row>
    <row r="234" spans="1:136" ht="15.75" customHeight="1">
      <c r="A234" s="6"/>
      <c r="B234" s="6"/>
      <c r="C234" s="8"/>
      <c r="D234" s="8"/>
      <c r="E234" s="8"/>
      <c r="F234" s="8"/>
      <c r="G234" s="8"/>
      <c r="H234" s="8"/>
      <c r="I234" s="8"/>
      <c r="J234" s="8"/>
      <c r="K234" s="8"/>
      <c r="L234" s="8"/>
    </row>
    <row r="235" spans="1:136">
      <c r="A235" s="6"/>
      <c r="B235" s="6"/>
      <c r="C235" s="8"/>
      <c r="D235" s="8"/>
      <c r="E235" s="8"/>
      <c r="F235" s="8"/>
      <c r="G235" s="8"/>
      <c r="H235" s="8"/>
      <c r="I235" s="8"/>
      <c r="J235" s="8"/>
      <c r="K235" s="8"/>
      <c r="L235" s="8"/>
    </row>
    <row r="236" spans="1:136">
      <c r="A236" s="6"/>
      <c r="B236" s="6"/>
      <c r="C236" s="8"/>
      <c r="D236" s="8"/>
      <c r="E236" s="8"/>
      <c r="F236" s="8"/>
      <c r="G236" s="8"/>
      <c r="H236" s="8"/>
      <c r="I236" s="8"/>
      <c r="J236" s="8"/>
      <c r="K236" s="8"/>
      <c r="L236" s="8"/>
    </row>
    <row r="237" spans="1:136">
      <c r="A237" s="6"/>
      <c r="B237" s="14"/>
      <c r="C237" s="8"/>
      <c r="D237" s="8"/>
      <c r="E237" s="8"/>
      <c r="F237" s="8"/>
      <c r="G237" s="8"/>
      <c r="H237" s="8"/>
      <c r="I237" s="8"/>
      <c r="J237" s="8"/>
      <c r="K237" s="8"/>
      <c r="L237" s="8"/>
    </row>
    <row r="238" spans="1:136">
      <c r="A238" s="6"/>
      <c r="B238" s="6"/>
      <c r="C238" s="8"/>
      <c r="D238" s="8"/>
      <c r="E238" s="8"/>
      <c r="F238" s="8"/>
      <c r="G238" s="8"/>
      <c r="H238" s="8"/>
      <c r="I238" s="8"/>
      <c r="J238" s="8"/>
      <c r="K238" s="8"/>
      <c r="L238" s="8"/>
    </row>
    <row r="239" spans="1:136">
      <c r="A239" s="6"/>
      <c r="B239" s="6"/>
      <c r="C239" s="8"/>
      <c r="D239" s="8"/>
      <c r="E239" s="8"/>
      <c r="F239" s="8"/>
      <c r="G239" s="8"/>
      <c r="H239" s="8"/>
      <c r="I239" s="8"/>
      <c r="J239" s="8"/>
      <c r="K239" s="8"/>
      <c r="L239" s="8"/>
    </row>
    <row r="240" spans="1:136">
      <c r="A240" s="34"/>
      <c r="B240" s="28"/>
      <c r="C240" s="29"/>
      <c r="D240" s="29"/>
      <c r="E240" s="29"/>
      <c r="F240" s="29"/>
      <c r="G240" s="29"/>
      <c r="H240" s="29"/>
      <c r="I240" s="29"/>
      <c r="J240" s="29"/>
      <c r="K240" s="29"/>
      <c r="L240" s="29"/>
    </row>
    <row r="241" spans="1:12">
      <c r="A241" s="6"/>
      <c r="B241" s="6"/>
      <c r="C241" s="8"/>
      <c r="D241" s="8"/>
      <c r="E241" s="8"/>
      <c r="F241" s="8"/>
      <c r="G241" s="8"/>
      <c r="H241" s="8"/>
      <c r="I241" s="8"/>
      <c r="J241" s="8"/>
      <c r="K241" s="8"/>
      <c r="L241" s="8"/>
    </row>
    <row r="242" spans="1:12">
      <c r="A242" s="6"/>
      <c r="B242" s="12"/>
      <c r="C242" s="8"/>
      <c r="D242" s="8"/>
      <c r="E242" s="8"/>
      <c r="F242" s="8"/>
      <c r="G242" s="8"/>
      <c r="H242" s="8"/>
      <c r="I242" s="8"/>
      <c r="J242" s="8"/>
      <c r="K242" s="8"/>
      <c r="L242" s="38"/>
    </row>
    <row r="243" spans="1:12">
      <c r="A243" s="6"/>
      <c r="B243" s="14"/>
      <c r="C243" s="38"/>
      <c r="D243" s="38"/>
      <c r="E243" s="38"/>
      <c r="F243" s="38"/>
      <c r="G243" s="38"/>
      <c r="H243" s="38"/>
      <c r="I243" s="38"/>
      <c r="J243" s="38"/>
      <c r="K243" s="38"/>
      <c r="L243" s="8"/>
    </row>
    <row r="244" spans="1:12">
      <c r="A244" s="6"/>
      <c r="B244" s="6"/>
      <c r="C244" s="8"/>
      <c r="D244" s="8"/>
      <c r="E244" s="8"/>
      <c r="F244" s="8"/>
      <c r="G244" s="8"/>
      <c r="H244" s="8"/>
      <c r="I244" s="8"/>
      <c r="J244" s="8"/>
      <c r="K244" s="8"/>
      <c r="L244" s="8"/>
    </row>
    <row r="245" spans="1:12">
      <c r="A245" s="6"/>
      <c r="B245" s="6"/>
      <c r="C245" s="8"/>
      <c r="D245" s="8"/>
      <c r="E245" s="8"/>
      <c r="F245" s="8"/>
      <c r="G245" s="8"/>
      <c r="H245" s="8"/>
      <c r="I245" s="8"/>
      <c r="J245" s="8"/>
      <c r="K245" s="8"/>
      <c r="L245" s="8"/>
    </row>
    <row r="246" spans="1:12">
      <c r="A246" s="6"/>
      <c r="B246" s="6"/>
      <c r="C246" s="8"/>
      <c r="D246" s="8"/>
      <c r="E246" s="8"/>
      <c r="F246" s="8"/>
      <c r="G246" s="8"/>
      <c r="H246" s="8"/>
      <c r="I246" s="8"/>
      <c r="J246" s="8"/>
      <c r="K246" s="8"/>
      <c r="L246" s="8"/>
    </row>
    <row r="247" spans="1:12">
      <c r="A247" s="6"/>
      <c r="B247" s="6"/>
      <c r="C247" s="8"/>
      <c r="D247" s="8"/>
      <c r="E247" s="8"/>
      <c r="F247" s="8"/>
      <c r="G247" s="8"/>
      <c r="H247" s="8"/>
      <c r="I247" s="8"/>
      <c r="J247" s="8"/>
      <c r="K247" s="8"/>
      <c r="L247" s="8"/>
    </row>
    <row r="248" spans="1:12">
      <c r="A248" s="6"/>
      <c r="B248" s="6"/>
      <c r="C248" s="8"/>
      <c r="D248" s="8"/>
      <c r="E248" s="8"/>
      <c r="F248" s="8"/>
      <c r="G248" s="8"/>
      <c r="H248" s="8"/>
      <c r="I248" s="8"/>
      <c r="J248" s="8"/>
      <c r="K248" s="8"/>
      <c r="L248" s="8"/>
    </row>
    <row r="249" spans="1:12">
      <c r="A249" s="6"/>
      <c r="B249" s="6"/>
      <c r="C249" s="8"/>
      <c r="D249" s="8"/>
      <c r="E249" s="8"/>
      <c r="F249" s="8"/>
      <c r="G249" s="8"/>
      <c r="H249" s="8"/>
      <c r="I249" s="8"/>
      <c r="J249" s="8"/>
      <c r="K249" s="8"/>
      <c r="L249" s="8"/>
    </row>
    <row r="250" spans="1:12">
      <c r="A250" s="6"/>
      <c r="B250" s="6"/>
      <c r="C250" s="8"/>
      <c r="D250" s="8"/>
      <c r="E250" s="8"/>
      <c r="F250" s="8"/>
      <c r="G250" s="8"/>
      <c r="H250" s="8"/>
      <c r="I250" s="8"/>
      <c r="J250" s="8"/>
      <c r="K250" s="8"/>
      <c r="L250" s="8"/>
    </row>
    <row r="251" spans="1:12">
      <c r="A251" s="6"/>
      <c r="B251" s="14"/>
      <c r="C251" s="8"/>
      <c r="D251" s="8"/>
      <c r="E251" s="8"/>
      <c r="F251" s="8"/>
      <c r="G251" s="8"/>
      <c r="H251" s="8"/>
      <c r="I251" s="8"/>
      <c r="J251" s="8"/>
      <c r="K251" s="8"/>
      <c r="L251" s="8"/>
    </row>
    <row r="252" spans="1:12">
      <c r="A252" s="6"/>
      <c r="B252" s="6"/>
      <c r="C252" s="8"/>
      <c r="D252" s="8"/>
      <c r="E252" s="8"/>
      <c r="F252" s="8"/>
      <c r="G252" s="8"/>
      <c r="H252" s="8"/>
      <c r="I252" s="8"/>
      <c r="J252" s="8"/>
      <c r="K252" s="8"/>
      <c r="L252" s="8"/>
    </row>
    <row r="253" spans="1:12">
      <c r="A253" s="6"/>
      <c r="B253" s="6"/>
      <c r="C253" s="8"/>
      <c r="D253" s="8"/>
      <c r="E253" s="8"/>
      <c r="F253" s="8"/>
      <c r="G253" s="8"/>
      <c r="H253" s="8"/>
      <c r="I253" s="8"/>
      <c r="J253" s="8"/>
      <c r="K253" s="8"/>
      <c r="L253" s="8"/>
    </row>
    <row r="254" spans="1:12" ht="15.6" customHeight="1">
      <c r="A254" s="6"/>
      <c r="B254" s="6"/>
      <c r="C254" s="8"/>
      <c r="D254" s="8"/>
      <c r="E254" s="8"/>
      <c r="F254" s="8"/>
      <c r="G254" s="8"/>
      <c r="H254" s="8"/>
      <c r="I254" s="8"/>
      <c r="J254" s="8"/>
      <c r="K254" s="8"/>
      <c r="L254" s="8"/>
    </row>
    <row r="255" spans="1:12" ht="15.6" customHeight="1">
      <c r="A255" s="6"/>
      <c r="B255" s="14"/>
      <c r="C255" s="38"/>
      <c r="D255" s="38"/>
      <c r="E255" s="38"/>
      <c r="F255" s="38"/>
      <c r="G255" s="38"/>
      <c r="H255" s="38"/>
      <c r="I255" s="38"/>
      <c r="J255" s="38"/>
      <c r="K255" s="38"/>
      <c r="L255" s="8"/>
    </row>
    <row r="256" spans="1:12">
      <c r="A256" s="6"/>
      <c r="B256" s="6"/>
      <c r="C256" s="8"/>
      <c r="D256" s="8"/>
      <c r="E256" s="8"/>
      <c r="F256" s="8"/>
      <c r="G256" s="8"/>
      <c r="H256" s="8"/>
      <c r="I256" s="8"/>
      <c r="J256" s="8"/>
      <c r="K256" s="8"/>
      <c r="L256" s="8"/>
    </row>
    <row r="257" spans="1:20">
      <c r="A257" s="6"/>
      <c r="B257" s="6"/>
      <c r="C257" s="8"/>
      <c r="D257" s="8"/>
      <c r="E257" s="8"/>
      <c r="F257" s="8"/>
      <c r="G257" s="8"/>
      <c r="H257" s="8"/>
      <c r="I257" s="8"/>
      <c r="J257" s="8"/>
      <c r="K257" s="8"/>
      <c r="L257" s="8"/>
    </row>
    <row r="258" spans="1:20">
      <c r="A258" s="6"/>
      <c r="B258" s="6"/>
      <c r="C258" s="8"/>
      <c r="D258" s="8"/>
      <c r="E258" s="8"/>
      <c r="F258" s="8"/>
      <c r="G258" s="8"/>
      <c r="H258" s="8"/>
      <c r="I258" s="8"/>
      <c r="J258" s="8"/>
      <c r="K258" s="8"/>
      <c r="L258" s="8"/>
    </row>
    <row r="259" spans="1:20">
      <c r="A259" s="18"/>
      <c r="B259" s="18"/>
      <c r="C259" s="19"/>
      <c r="D259" s="19"/>
      <c r="E259" s="19"/>
      <c r="F259" s="19"/>
      <c r="G259" s="19"/>
      <c r="H259" s="19"/>
      <c r="I259" s="19"/>
      <c r="J259" s="19"/>
      <c r="K259" s="19"/>
      <c r="L259" s="19"/>
    </row>
    <row r="260" spans="1:20">
      <c r="A260" s="6"/>
      <c r="B260" s="6"/>
      <c r="C260" s="8"/>
      <c r="D260" s="8"/>
      <c r="E260" s="8"/>
      <c r="F260" s="8"/>
      <c r="G260" s="8"/>
      <c r="H260" s="8"/>
      <c r="I260" s="8"/>
      <c r="J260" s="8"/>
      <c r="K260" s="8"/>
      <c r="L260" s="8"/>
    </row>
    <row r="261" spans="1:20" ht="18.600000000000001" customHeight="1">
      <c r="A261" s="6"/>
      <c r="B261" s="6"/>
      <c r="C261" s="8"/>
      <c r="D261" s="8"/>
      <c r="E261" s="8"/>
      <c r="F261" s="8"/>
      <c r="G261" s="8"/>
      <c r="H261" s="8"/>
      <c r="I261" s="8"/>
      <c r="J261" s="8"/>
      <c r="K261" s="8"/>
      <c r="L261" s="8"/>
    </row>
    <row r="262" spans="1:20" ht="15.6" customHeight="1">
      <c r="A262" s="6"/>
      <c r="B262" s="6"/>
      <c r="C262" s="8"/>
      <c r="D262" s="8"/>
      <c r="E262" s="8"/>
      <c r="F262" s="8"/>
      <c r="G262" s="8"/>
      <c r="H262" s="8"/>
      <c r="I262" s="8"/>
      <c r="J262" s="8"/>
      <c r="K262" s="8"/>
      <c r="L262" s="8"/>
    </row>
    <row r="263" spans="1:20" ht="15.6" customHeight="1">
      <c r="A263" s="6"/>
      <c r="B263" s="6"/>
      <c r="C263" s="8"/>
      <c r="D263" s="8"/>
      <c r="E263" s="8"/>
      <c r="F263" s="8"/>
      <c r="G263" s="8"/>
      <c r="H263" s="8"/>
      <c r="I263" s="8"/>
      <c r="J263" s="8"/>
      <c r="K263" s="8"/>
      <c r="L263" s="8"/>
    </row>
    <row r="264" spans="1:20">
      <c r="A264" s="6"/>
      <c r="B264" s="6"/>
      <c r="C264" s="8"/>
      <c r="D264" s="8"/>
      <c r="E264" s="8"/>
      <c r="F264" s="8"/>
      <c r="G264" s="8"/>
      <c r="H264" s="8"/>
      <c r="I264" s="8"/>
      <c r="J264" s="8"/>
      <c r="K264" s="8"/>
      <c r="L264" s="8"/>
    </row>
    <row r="265" spans="1:20" ht="15.6" customHeight="1">
      <c r="A265" s="6"/>
      <c r="B265" s="14"/>
      <c r="C265" s="8"/>
      <c r="D265" s="8"/>
      <c r="E265" s="8"/>
      <c r="F265" s="8"/>
      <c r="G265" s="8"/>
      <c r="H265" s="8"/>
      <c r="I265" s="8"/>
      <c r="J265" s="8"/>
      <c r="K265" s="8"/>
      <c r="L265" s="8"/>
    </row>
    <row r="266" spans="1:20">
      <c r="A266" s="26"/>
      <c r="B266" s="6"/>
      <c r="C266" s="8"/>
      <c r="D266" s="8"/>
      <c r="E266" s="8"/>
      <c r="F266" s="8"/>
      <c r="G266" s="8"/>
      <c r="H266" s="8"/>
      <c r="I266" s="8"/>
      <c r="J266" s="8"/>
      <c r="K266" s="8"/>
      <c r="L266" s="8"/>
    </row>
    <row r="267" spans="1:20">
      <c r="A267" s="6"/>
      <c r="B267" s="6"/>
      <c r="C267" s="8"/>
      <c r="D267" s="8"/>
      <c r="E267" s="8"/>
      <c r="F267" s="8"/>
      <c r="G267" s="8"/>
      <c r="H267" s="8"/>
      <c r="I267" s="8"/>
      <c r="J267" s="8"/>
      <c r="K267" s="8"/>
      <c r="L267" s="8"/>
    </row>
    <row r="268" spans="1:20" s="15" customFormat="1">
      <c r="A268" s="6"/>
      <c r="B268" s="6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1"/>
      <c r="N268" s="1"/>
      <c r="O268" s="1"/>
      <c r="P268" s="1"/>
      <c r="Q268" s="1"/>
      <c r="R268" s="1"/>
      <c r="S268" s="1"/>
      <c r="T268" s="1"/>
    </row>
    <row r="269" spans="1:20">
      <c r="A269" s="6"/>
      <c r="B269" s="6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15"/>
      <c r="N269" s="15"/>
      <c r="O269" s="15"/>
      <c r="P269" s="15"/>
      <c r="Q269" s="15"/>
      <c r="R269" s="15"/>
      <c r="S269" s="15"/>
      <c r="T269" s="15"/>
    </row>
    <row r="270" spans="1:20">
      <c r="A270" s="6"/>
      <c r="B270" s="14"/>
      <c r="C270" s="8"/>
      <c r="D270" s="8"/>
      <c r="E270" s="8"/>
      <c r="F270" s="8"/>
      <c r="G270" s="8"/>
      <c r="H270" s="8"/>
      <c r="I270" s="8"/>
      <c r="J270" s="8"/>
      <c r="K270" s="8"/>
      <c r="L270" s="8"/>
    </row>
    <row r="271" spans="1:20">
      <c r="A271" s="6"/>
      <c r="B271" s="6"/>
      <c r="C271" s="8"/>
      <c r="D271" s="8"/>
      <c r="E271" s="8"/>
      <c r="F271" s="8"/>
      <c r="G271" s="8"/>
      <c r="H271" s="8"/>
      <c r="I271" s="8"/>
      <c r="J271" s="8"/>
      <c r="K271" s="8"/>
      <c r="L271" s="8"/>
    </row>
    <row r="272" spans="1:20">
      <c r="A272" s="27"/>
      <c r="B272" s="27"/>
      <c r="C272" s="17"/>
      <c r="D272" s="17"/>
      <c r="E272" s="17"/>
      <c r="F272" s="17"/>
      <c r="G272" s="17"/>
      <c r="H272" s="17"/>
      <c r="I272" s="17"/>
      <c r="J272" s="17"/>
      <c r="K272" s="17"/>
      <c r="L272" s="17"/>
    </row>
    <row r="273" spans="1:136">
      <c r="A273" s="6"/>
      <c r="B273" s="6"/>
      <c r="C273" s="8"/>
      <c r="D273" s="8"/>
      <c r="E273" s="8"/>
      <c r="F273" s="8"/>
      <c r="G273" s="8"/>
      <c r="H273" s="8"/>
      <c r="I273" s="8"/>
      <c r="J273" s="8"/>
      <c r="K273" s="8"/>
      <c r="L273" s="8"/>
    </row>
    <row r="274" spans="1:136">
      <c r="A274" s="18"/>
      <c r="B274" s="18"/>
      <c r="C274" s="19"/>
      <c r="D274" s="19"/>
      <c r="E274" s="19"/>
      <c r="F274" s="19"/>
      <c r="G274" s="19"/>
      <c r="H274" s="19"/>
      <c r="I274" s="19"/>
      <c r="J274" s="19"/>
      <c r="K274" s="19"/>
      <c r="L274" s="19"/>
    </row>
    <row r="275" spans="1:136">
      <c r="A275" s="6"/>
      <c r="B275" s="6"/>
      <c r="C275" s="8"/>
      <c r="D275" s="8"/>
      <c r="E275" s="8"/>
      <c r="F275" s="8"/>
      <c r="G275" s="8"/>
      <c r="H275" s="8"/>
      <c r="I275" s="8"/>
      <c r="J275" s="8"/>
      <c r="K275" s="8"/>
      <c r="L275" s="8"/>
    </row>
    <row r="276" spans="1:136">
      <c r="A276" s="6"/>
      <c r="B276" s="6"/>
      <c r="C276" s="8"/>
      <c r="D276" s="8"/>
      <c r="E276" s="8"/>
      <c r="F276" s="8"/>
      <c r="G276" s="8"/>
      <c r="H276" s="8"/>
      <c r="I276" s="8"/>
      <c r="J276" s="8"/>
      <c r="K276" s="8"/>
      <c r="L276" s="8"/>
    </row>
    <row r="277" spans="1:136">
      <c r="A277" s="6"/>
      <c r="B277" s="6"/>
      <c r="C277" s="8"/>
      <c r="D277" s="8"/>
      <c r="E277" s="8"/>
      <c r="F277" s="8"/>
      <c r="G277" s="8"/>
      <c r="H277" s="8"/>
      <c r="I277" s="8"/>
      <c r="J277" s="8"/>
      <c r="K277" s="8"/>
      <c r="L277" s="8"/>
    </row>
    <row r="278" spans="1:136">
      <c r="A278" s="6"/>
      <c r="B278" s="6"/>
      <c r="C278" s="8"/>
      <c r="D278" s="8"/>
      <c r="E278" s="8"/>
      <c r="F278" s="8"/>
      <c r="G278" s="8"/>
      <c r="H278" s="8"/>
      <c r="I278" s="8"/>
      <c r="J278" s="8"/>
      <c r="K278" s="8"/>
      <c r="L278" s="8"/>
    </row>
    <row r="279" spans="1:136" ht="14.25" customHeight="1">
      <c r="A279" s="6"/>
      <c r="B279" s="6"/>
      <c r="C279" s="8"/>
      <c r="D279" s="8"/>
      <c r="E279" s="8"/>
      <c r="F279" s="8"/>
      <c r="G279" s="8"/>
      <c r="H279" s="8"/>
      <c r="I279" s="8"/>
      <c r="J279" s="8"/>
      <c r="K279" s="8"/>
      <c r="L279" s="8"/>
    </row>
    <row r="280" spans="1:136">
      <c r="A280" s="6"/>
      <c r="B280" s="14"/>
      <c r="C280" s="8"/>
      <c r="D280" s="8"/>
      <c r="E280" s="8"/>
      <c r="F280" s="8"/>
      <c r="G280" s="8"/>
      <c r="H280" s="8"/>
      <c r="I280" s="8"/>
      <c r="J280" s="8"/>
      <c r="K280" s="8"/>
      <c r="L280" s="8"/>
    </row>
    <row r="281" spans="1:136">
      <c r="A281" s="6"/>
      <c r="B281" s="6"/>
      <c r="C281" s="8"/>
      <c r="D281" s="8"/>
      <c r="E281" s="8"/>
      <c r="F281" s="8"/>
      <c r="G281" s="8"/>
      <c r="H281" s="8"/>
      <c r="I281" s="8"/>
      <c r="J281" s="8"/>
      <c r="K281" s="8"/>
      <c r="L281" s="8"/>
    </row>
    <row r="282" spans="1:136" s="31" customFormat="1">
      <c r="A282" s="6"/>
      <c r="B282" s="6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</row>
    <row r="283" spans="1:136">
      <c r="A283" s="34"/>
      <c r="B283" s="28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1"/>
    </row>
    <row r="284" spans="1:136" ht="15.6" customHeight="1">
      <c r="A284" s="6"/>
      <c r="B284" s="14"/>
      <c r="C284" s="8"/>
      <c r="D284" s="8"/>
      <c r="E284" s="8"/>
      <c r="F284" s="8"/>
      <c r="G284" s="8"/>
      <c r="H284" s="8"/>
      <c r="I284" s="8"/>
      <c r="J284" s="8"/>
      <c r="K284" s="8"/>
      <c r="L284" s="8"/>
    </row>
    <row r="285" spans="1:136" ht="15.6" customHeight="1">
      <c r="A285" s="6"/>
      <c r="B285" s="12"/>
      <c r="C285" s="8"/>
      <c r="D285" s="8"/>
      <c r="E285" s="8"/>
      <c r="F285" s="8"/>
      <c r="G285" s="8"/>
      <c r="H285" s="8"/>
      <c r="I285" s="8"/>
      <c r="J285" s="8"/>
      <c r="K285" s="8"/>
      <c r="L285" s="38"/>
    </row>
    <row r="286" spans="1:136">
      <c r="A286" s="6"/>
      <c r="B286" s="14"/>
      <c r="C286" s="38"/>
      <c r="D286" s="38"/>
      <c r="E286" s="38"/>
      <c r="F286" s="38"/>
      <c r="G286" s="38"/>
      <c r="H286" s="38"/>
      <c r="I286" s="38"/>
      <c r="J286" s="38"/>
      <c r="K286" s="38"/>
      <c r="L286" s="8"/>
    </row>
    <row r="287" spans="1:136">
      <c r="A287" s="6"/>
      <c r="B287" s="6"/>
      <c r="C287" s="8"/>
      <c r="D287" s="8"/>
      <c r="E287" s="8"/>
      <c r="F287" s="8"/>
      <c r="G287" s="8"/>
      <c r="H287" s="8"/>
      <c r="I287" s="8"/>
      <c r="J287" s="8"/>
      <c r="K287" s="8"/>
      <c r="L287" s="8"/>
    </row>
    <row r="288" spans="1:136">
      <c r="A288" s="6"/>
      <c r="B288" s="6"/>
      <c r="C288" s="8"/>
      <c r="D288" s="8"/>
      <c r="E288" s="8"/>
      <c r="F288" s="8"/>
      <c r="G288" s="8"/>
      <c r="H288" s="8"/>
      <c r="I288" s="8"/>
      <c r="J288" s="8"/>
      <c r="K288" s="8"/>
      <c r="L288" s="8"/>
    </row>
    <row r="289" spans="1:20">
      <c r="A289" s="6"/>
      <c r="B289" s="6"/>
      <c r="C289" s="8"/>
      <c r="D289" s="8"/>
      <c r="E289" s="8"/>
      <c r="F289" s="8"/>
      <c r="G289" s="8"/>
      <c r="H289" s="8"/>
      <c r="I289" s="8"/>
      <c r="J289" s="8"/>
      <c r="K289" s="8"/>
      <c r="L289" s="8"/>
    </row>
    <row r="290" spans="1:20">
      <c r="A290" s="6"/>
      <c r="B290" s="6"/>
      <c r="C290" s="8"/>
      <c r="D290" s="8"/>
      <c r="E290" s="8"/>
      <c r="F290" s="8"/>
      <c r="G290" s="8"/>
      <c r="H290" s="8"/>
      <c r="I290" s="8"/>
      <c r="J290" s="8"/>
      <c r="K290" s="8"/>
      <c r="L290" s="8"/>
    </row>
    <row r="291" spans="1:20">
      <c r="A291" s="6"/>
      <c r="B291" s="6"/>
      <c r="C291" s="8"/>
      <c r="D291" s="8"/>
      <c r="E291" s="8"/>
      <c r="F291" s="8"/>
      <c r="G291" s="8"/>
      <c r="H291" s="8"/>
      <c r="I291" s="8"/>
      <c r="J291" s="8"/>
      <c r="K291" s="8"/>
      <c r="L291" s="8"/>
    </row>
    <row r="292" spans="1:20">
      <c r="A292" s="6"/>
      <c r="B292" s="6"/>
      <c r="C292" s="8"/>
      <c r="D292" s="8"/>
      <c r="E292" s="8"/>
      <c r="F292" s="8"/>
      <c r="G292" s="8"/>
      <c r="H292" s="8"/>
      <c r="I292" s="8"/>
      <c r="J292" s="8"/>
      <c r="K292" s="8"/>
      <c r="L292" s="8"/>
    </row>
    <row r="293" spans="1:20">
      <c r="A293" s="6"/>
      <c r="B293" s="14"/>
      <c r="C293" s="8"/>
      <c r="D293" s="8"/>
      <c r="E293" s="8"/>
      <c r="F293" s="8"/>
      <c r="G293" s="8"/>
      <c r="H293" s="8"/>
      <c r="I293" s="8"/>
      <c r="J293" s="8"/>
      <c r="K293" s="8"/>
      <c r="L293" s="8"/>
    </row>
    <row r="294" spans="1:20">
      <c r="A294" s="6"/>
      <c r="B294" s="14"/>
      <c r="C294" s="8"/>
      <c r="D294" s="8"/>
      <c r="E294" s="8"/>
      <c r="F294" s="8"/>
      <c r="G294" s="8"/>
      <c r="H294" s="8"/>
      <c r="I294" s="8"/>
      <c r="J294" s="8"/>
      <c r="K294" s="8"/>
      <c r="L294" s="8"/>
    </row>
    <row r="295" spans="1:20">
      <c r="A295" s="6"/>
      <c r="B295" s="6"/>
      <c r="C295" s="8"/>
      <c r="D295" s="8"/>
      <c r="E295" s="8"/>
      <c r="F295" s="8"/>
      <c r="G295" s="8"/>
      <c r="H295" s="8"/>
      <c r="I295" s="8"/>
      <c r="J295" s="8"/>
      <c r="K295" s="8"/>
      <c r="L295" s="8"/>
    </row>
    <row r="296" spans="1:20">
      <c r="A296" s="6"/>
      <c r="B296" s="6"/>
      <c r="C296" s="8"/>
      <c r="D296" s="8"/>
      <c r="E296" s="8"/>
      <c r="F296" s="8"/>
      <c r="G296" s="8"/>
      <c r="H296" s="8"/>
      <c r="I296" s="8"/>
      <c r="J296" s="8"/>
      <c r="K296" s="8"/>
      <c r="L296" s="8"/>
    </row>
    <row r="297" spans="1:20">
      <c r="A297" s="6"/>
      <c r="B297" s="6"/>
      <c r="C297" s="8"/>
      <c r="D297" s="8"/>
      <c r="E297" s="8"/>
      <c r="F297" s="8"/>
      <c r="G297" s="8"/>
      <c r="H297" s="8"/>
      <c r="I297" s="8"/>
      <c r="J297" s="8"/>
      <c r="K297" s="8"/>
      <c r="L297" s="8"/>
    </row>
    <row r="298" spans="1:20">
      <c r="A298" s="6"/>
      <c r="B298" s="6"/>
      <c r="C298" s="8"/>
      <c r="D298" s="8"/>
      <c r="E298" s="8"/>
      <c r="F298" s="8"/>
      <c r="G298" s="8"/>
      <c r="H298" s="8"/>
      <c r="I298" s="8"/>
      <c r="J298" s="8"/>
      <c r="K298" s="8"/>
      <c r="L298" s="8"/>
    </row>
    <row r="299" spans="1:20">
      <c r="A299" s="6"/>
      <c r="B299" s="14"/>
      <c r="C299" s="38"/>
      <c r="D299" s="38"/>
      <c r="E299" s="38"/>
      <c r="F299" s="38"/>
      <c r="G299" s="38"/>
      <c r="H299" s="38"/>
      <c r="I299" s="38"/>
      <c r="J299" s="38"/>
      <c r="K299" s="38"/>
      <c r="L299" s="8"/>
    </row>
    <row r="300" spans="1:20">
      <c r="A300" s="6"/>
      <c r="B300" s="6"/>
      <c r="C300" s="8"/>
      <c r="D300" s="8"/>
      <c r="E300" s="8"/>
      <c r="F300" s="8"/>
      <c r="G300" s="8"/>
      <c r="H300" s="8"/>
      <c r="I300" s="8"/>
      <c r="J300" s="8"/>
      <c r="K300" s="8"/>
      <c r="L300" s="8"/>
    </row>
    <row r="301" spans="1:20">
      <c r="A301" s="6"/>
      <c r="B301" s="6"/>
      <c r="C301" s="8"/>
      <c r="D301" s="8"/>
      <c r="E301" s="8"/>
      <c r="F301" s="8"/>
      <c r="G301" s="8"/>
      <c r="H301" s="8"/>
      <c r="I301" s="8"/>
      <c r="J301" s="8"/>
      <c r="K301" s="8"/>
      <c r="L301" s="8"/>
    </row>
    <row r="302" spans="1:20">
      <c r="A302" s="6"/>
      <c r="B302" s="6"/>
      <c r="C302" s="8"/>
      <c r="D302" s="8"/>
      <c r="E302" s="8"/>
      <c r="F302" s="8"/>
      <c r="G302" s="8"/>
      <c r="H302" s="8"/>
      <c r="I302" s="8"/>
      <c r="J302" s="8"/>
      <c r="K302" s="8"/>
      <c r="L302" s="8"/>
    </row>
    <row r="303" spans="1:20" s="45" customFormat="1">
      <c r="A303" s="6"/>
      <c r="B303" s="6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1"/>
      <c r="N303" s="1"/>
      <c r="O303" s="1"/>
      <c r="P303" s="1"/>
      <c r="Q303" s="1"/>
      <c r="R303" s="1"/>
      <c r="S303" s="1"/>
      <c r="T303" s="1"/>
    </row>
    <row r="304" spans="1:20" s="45" customFormat="1">
      <c r="A304" s="6"/>
      <c r="B304" s="6"/>
      <c r="C304" s="8"/>
      <c r="D304" s="8"/>
      <c r="E304" s="8"/>
      <c r="F304" s="8"/>
      <c r="G304" s="8"/>
      <c r="H304" s="8"/>
      <c r="I304" s="8"/>
      <c r="J304" s="8"/>
      <c r="K304" s="8"/>
      <c r="L304" s="8"/>
    </row>
    <row r="305" spans="1:20">
      <c r="A305" s="6"/>
      <c r="B305" s="6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45"/>
      <c r="N305" s="45"/>
      <c r="O305" s="45"/>
      <c r="P305" s="45"/>
      <c r="Q305" s="45"/>
      <c r="R305" s="45"/>
      <c r="S305" s="45"/>
      <c r="T305" s="45"/>
    </row>
    <row r="306" spans="1:20">
      <c r="A306" s="6"/>
      <c r="B306" s="6"/>
      <c r="C306" s="8"/>
      <c r="D306" s="8"/>
      <c r="E306" s="8"/>
      <c r="F306" s="8"/>
      <c r="G306" s="8"/>
      <c r="H306" s="8"/>
      <c r="I306" s="8"/>
      <c r="J306" s="8"/>
      <c r="K306" s="8"/>
      <c r="L306" s="8"/>
    </row>
    <row r="307" spans="1:20" ht="17.45" customHeight="1">
      <c r="A307" s="6"/>
      <c r="B307" s="6"/>
      <c r="C307" s="8"/>
      <c r="D307" s="8"/>
      <c r="E307" s="8"/>
      <c r="F307" s="8"/>
      <c r="G307" s="8"/>
      <c r="H307" s="8"/>
      <c r="I307" s="8"/>
      <c r="J307" s="8"/>
      <c r="K307" s="8"/>
      <c r="L307" s="8"/>
    </row>
    <row r="308" spans="1:20">
      <c r="A308" s="6"/>
      <c r="B308" s="6"/>
      <c r="C308" s="8"/>
      <c r="D308" s="8"/>
      <c r="E308" s="8"/>
      <c r="F308" s="8"/>
      <c r="G308" s="8"/>
      <c r="H308" s="8"/>
      <c r="I308" s="8"/>
      <c r="J308" s="8"/>
      <c r="K308" s="8"/>
      <c r="L308" s="8"/>
    </row>
    <row r="309" spans="1:20" ht="15" customHeight="1">
      <c r="A309" s="6"/>
      <c r="B309" s="14"/>
      <c r="C309" s="8"/>
      <c r="D309" s="8"/>
      <c r="E309" s="8"/>
      <c r="F309" s="8"/>
      <c r="G309" s="8"/>
      <c r="H309" s="8"/>
      <c r="I309" s="8"/>
      <c r="J309" s="8"/>
      <c r="K309" s="8"/>
      <c r="L309" s="8"/>
    </row>
    <row r="310" spans="1:20">
      <c r="A310" s="6"/>
      <c r="B310" s="14"/>
      <c r="C310" s="8"/>
      <c r="D310" s="8"/>
      <c r="E310" s="8"/>
      <c r="F310" s="8"/>
      <c r="G310" s="8"/>
      <c r="H310" s="8"/>
      <c r="I310" s="8"/>
      <c r="J310" s="8"/>
      <c r="K310" s="8"/>
      <c r="L310" s="8"/>
    </row>
    <row r="311" spans="1:20">
      <c r="A311" s="16"/>
      <c r="B311" s="6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1"/>
    </row>
    <row r="312" spans="1:20">
      <c r="A312" s="6"/>
      <c r="B312" s="6"/>
      <c r="C312" s="8"/>
      <c r="D312" s="8"/>
      <c r="E312" s="8"/>
      <c r="F312" s="8"/>
      <c r="G312" s="8"/>
      <c r="H312" s="8"/>
      <c r="I312" s="8"/>
      <c r="J312" s="8"/>
      <c r="K312" s="8"/>
      <c r="L312" s="8"/>
    </row>
    <row r="313" spans="1:20">
      <c r="A313" s="6"/>
      <c r="B313" s="6"/>
      <c r="C313" s="8"/>
      <c r="D313" s="8"/>
      <c r="E313" s="8"/>
      <c r="F313" s="8"/>
      <c r="G313" s="8"/>
      <c r="H313" s="8"/>
      <c r="I313" s="8"/>
      <c r="J313" s="8"/>
      <c r="K313" s="8"/>
      <c r="L313" s="8"/>
    </row>
    <row r="314" spans="1:20">
      <c r="A314" s="6"/>
      <c r="B314" s="6"/>
      <c r="C314" s="8"/>
      <c r="D314" s="8"/>
      <c r="E314" s="8"/>
      <c r="F314" s="8"/>
      <c r="G314" s="8"/>
      <c r="H314" s="8"/>
      <c r="I314" s="8"/>
      <c r="J314" s="8"/>
      <c r="K314" s="8"/>
      <c r="L314" s="8"/>
    </row>
    <row r="315" spans="1:20">
      <c r="A315" s="6"/>
      <c r="B315" s="14"/>
      <c r="C315" s="8"/>
      <c r="D315" s="8"/>
      <c r="E315" s="8"/>
      <c r="F315" s="8"/>
      <c r="G315" s="8"/>
      <c r="H315" s="8"/>
      <c r="I315" s="8"/>
      <c r="J315" s="8"/>
      <c r="K315" s="8"/>
      <c r="L315" s="8"/>
    </row>
    <row r="316" spans="1:20" s="32" customFormat="1">
      <c r="A316" s="6"/>
      <c r="B316" s="6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1"/>
      <c r="N316" s="1"/>
      <c r="O316" s="1"/>
      <c r="P316" s="1"/>
      <c r="Q316" s="1"/>
      <c r="R316" s="1"/>
      <c r="S316" s="1"/>
      <c r="T316" s="1"/>
    </row>
    <row r="317" spans="1:20">
      <c r="A317" s="6"/>
      <c r="B317" s="6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32"/>
      <c r="N317" s="32"/>
      <c r="O317" s="32"/>
      <c r="P317" s="32"/>
      <c r="Q317" s="32"/>
      <c r="R317" s="32"/>
      <c r="S317" s="32"/>
      <c r="T317" s="32"/>
    </row>
    <row r="318" spans="1:20">
      <c r="A318" s="6"/>
      <c r="B318" s="6"/>
      <c r="C318" s="8"/>
      <c r="D318" s="8"/>
      <c r="E318" s="8"/>
      <c r="F318" s="8"/>
      <c r="G318" s="8"/>
      <c r="H318" s="8"/>
      <c r="I318" s="8"/>
      <c r="J318" s="8"/>
      <c r="K318" s="8"/>
      <c r="L318" s="8"/>
    </row>
    <row r="319" spans="1:20">
      <c r="A319" s="6"/>
      <c r="B319" s="6"/>
      <c r="C319" s="8"/>
      <c r="D319" s="8"/>
      <c r="E319" s="8"/>
      <c r="F319" s="8"/>
      <c r="G319" s="8"/>
      <c r="H319" s="8"/>
      <c r="I319" s="8"/>
      <c r="J319" s="8"/>
      <c r="K319" s="8"/>
      <c r="L319" s="8"/>
    </row>
    <row r="320" spans="1:20">
      <c r="A320" s="6"/>
      <c r="B320" s="6"/>
      <c r="C320" s="8"/>
      <c r="D320" s="8"/>
      <c r="E320" s="8"/>
      <c r="F320" s="8"/>
      <c r="G320" s="8"/>
      <c r="H320" s="8"/>
      <c r="I320" s="8"/>
      <c r="J320" s="8"/>
      <c r="K320" s="8"/>
      <c r="L320" s="8"/>
    </row>
    <row r="321" spans="1:136" ht="15" customHeight="1">
      <c r="A321" s="6"/>
      <c r="B321" s="6"/>
      <c r="C321" s="8"/>
      <c r="D321" s="8"/>
      <c r="E321" s="8"/>
      <c r="F321" s="8"/>
      <c r="G321" s="8"/>
      <c r="H321" s="8"/>
      <c r="I321" s="8"/>
      <c r="J321" s="8"/>
      <c r="K321" s="8"/>
      <c r="L321" s="8"/>
    </row>
    <row r="322" spans="1:136">
      <c r="A322" s="6"/>
      <c r="B322" s="22"/>
      <c r="C322" s="8"/>
      <c r="D322" s="8"/>
      <c r="E322" s="8"/>
      <c r="F322" s="8"/>
      <c r="G322" s="8"/>
      <c r="H322" s="8"/>
      <c r="I322" s="8"/>
      <c r="J322" s="8"/>
      <c r="K322" s="8"/>
      <c r="L322" s="8"/>
    </row>
    <row r="323" spans="1:136" s="15" customFormat="1">
      <c r="A323" s="6"/>
      <c r="B323" s="14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1"/>
      <c r="N323" s="1"/>
      <c r="O323" s="1"/>
      <c r="P323" s="1"/>
      <c r="Q323" s="1"/>
      <c r="R323" s="1"/>
      <c r="S323" s="1"/>
      <c r="T323" s="1"/>
    </row>
    <row r="324" spans="1:136">
      <c r="A324" s="6"/>
      <c r="B324" s="6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15"/>
      <c r="N324" s="15"/>
      <c r="O324" s="15"/>
      <c r="P324" s="15"/>
      <c r="Q324" s="15"/>
      <c r="R324" s="15"/>
      <c r="S324" s="15"/>
      <c r="T324" s="15"/>
    </row>
    <row r="325" spans="1:136">
      <c r="A325" s="6"/>
      <c r="B325" s="6"/>
      <c r="C325" s="8"/>
      <c r="D325" s="8"/>
      <c r="E325" s="8"/>
      <c r="F325" s="8"/>
      <c r="G325" s="8"/>
      <c r="H325" s="8"/>
      <c r="I325" s="8"/>
      <c r="J325" s="8"/>
      <c r="K325" s="8"/>
      <c r="L325" s="8"/>
    </row>
    <row r="326" spans="1:136">
      <c r="A326" s="34"/>
      <c r="B326" s="28"/>
      <c r="C326" s="29"/>
      <c r="D326" s="29"/>
      <c r="E326" s="29"/>
      <c r="F326" s="29"/>
      <c r="G326" s="29"/>
      <c r="H326" s="29"/>
      <c r="I326" s="29"/>
      <c r="J326" s="29"/>
      <c r="K326" s="29"/>
      <c r="L326" s="29"/>
    </row>
    <row r="327" spans="1:136">
      <c r="A327" s="34"/>
      <c r="B327" s="28"/>
      <c r="C327" s="29"/>
      <c r="D327" s="29"/>
      <c r="E327" s="29"/>
      <c r="F327" s="29"/>
      <c r="G327" s="29"/>
      <c r="H327" s="29"/>
      <c r="I327" s="29"/>
      <c r="J327" s="29"/>
      <c r="K327" s="29"/>
      <c r="L327" s="29"/>
    </row>
    <row r="328" spans="1:136">
      <c r="A328" s="6"/>
      <c r="B328" s="12"/>
      <c r="C328" s="8"/>
      <c r="D328" s="8"/>
      <c r="E328" s="8"/>
      <c r="F328" s="8"/>
      <c r="G328" s="8"/>
      <c r="H328" s="8"/>
      <c r="I328" s="8"/>
      <c r="J328" s="8"/>
      <c r="K328" s="8"/>
      <c r="L328" s="38"/>
    </row>
    <row r="329" spans="1:136">
      <c r="A329" s="6"/>
      <c r="B329" s="14"/>
      <c r="C329" s="38"/>
      <c r="D329" s="38"/>
      <c r="E329" s="38"/>
      <c r="F329" s="38"/>
      <c r="G329" s="38"/>
      <c r="H329" s="38"/>
      <c r="I329" s="38"/>
      <c r="J329" s="38"/>
      <c r="K329" s="38"/>
      <c r="L329" s="8"/>
    </row>
    <row r="330" spans="1:136">
      <c r="A330" s="6"/>
      <c r="B330" s="6"/>
      <c r="C330" s="8"/>
      <c r="D330" s="8"/>
      <c r="E330" s="8"/>
      <c r="F330" s="8"/>
      <c r="G330" s="8"/>
      <c r="H330" s="8"/>
      <c r="I330" s="8"/>
      <c r="J330" s="8"/>
      <c r="K330" s="8"/>
      <c r="L330" s="8"/>
    </row>
    <row r="331" spans="1:136">
      <c r="A331" s="6"/>
      <c r="B331" s="6"/>
      <c r="C331" s="8"/>
      <c r="D331" s="8"/>
      <c r="E331" s="8"/>
      <c r="F331" s="8"/>
      <c r="G331" s="8"/>
      <c r="H331" s="8"/>
      <c r="I331" s="8"/>
      <c r="J331" s="8"/>
      <c r="K331" s="8"/>
      <c r="L331" s="8"/>
    </row>
    <row r="332" spans="1:136">
      <c r="A332" s="6"/>
      <c r="B332" s="6"/>
      <c r="C332" s="8"/>
      <c r="D332" s="8"/>
      <c r="E332" s="8"/>
      <c r="F332" s="8"/>
      <c r="G332" s="8"/>
      <c r="H332" s="8"/>
      <c r="I332" s="8"/>
      <c r="J332" s="8"/>
      <c r="K332" s="8"/>
      <c r="L332" s="8"/>
    </row>
    <row r="333" spans="1:136">
      <c r="A333" s="6"/>
      <c r="B333" s="6"/>
      <c r="C333" s="8"/>
      <c r="D333" s="8"/>
      <c r="E333" s="8"/>
      <c r="F333" s="8"/>
      <c r="G333" s="8"/>
      <c r="H333" s="8"/>
      <c r="I333" s="8"/>
      <c r="J333" s="8"/>
      <c r="K333" s="8"/>
      <c r="L333" s="8"/>
    </row>
    <row r="334" spans="1:136">
      <c r="A334" s="6"/>
      <c r="B334" s="6"/>
      <c r="C334" s="8"/>
      <c r="D334" s="8"/>
      <c r="E334" s="8"/>
      <c r="F334" s="8"/>
      <c r="G334" s="8"/>
      <c r="H334" s="8"/>
      <c r="I334" s="8"/>
      <c r="J334" s="8"/>
      <c r="K334" s="8"/>
      <c r="L334" s="8"/>
    </row>
    <row r="335" spans="1:136">
      <c r="A335" s="6"/>
      <c r="B335" s="6"/>
      <c r="C335" s="8"/>
      <c r="D335" s="8"/>
      <c r="E335" s="8"/>
      <c r="F335" s="8"/>
      <c r="G335" s="8"/>
      <c r="H335" s="8"/>
      <c r="I335" s="8"/>
      <c r="J335" s="8"/>
      <c r="K335" s="8"/>
      <c r="L335" s="8"/>
    </row>
    <row r="336" spans="1:136" s="31" customFormat="1">
      <c r="A336" s="6"/>
      <c r="B336" s="14"/>
      <c r="C336" s="38"/>
      <c r="D336" s="38"/>
      <c r="E336" s="38"/>
      <c r="F336" s="38"/>
      <c r="G336" s="38"/>
      <c r="H336" s="38"/>
      <c r="I336" s="38"/>
      <c r="J336" s="38"/>
      <c r="K336" s="38"/>
      <c r="L336" s="8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</row>
    <row r="337" spans="1:136">
      <c r="A337" s="6"/>
      <c r="B337" s="14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1"/>
    </row>
    <row r="338" spans="1:136">
      <c r="A338" s="6"/>
      <c r="B338" s="6"/>
      <c r="C338" s="8"/>
      <c r="D338" s="8"/>
      <c r="E338" s="8"/>
      <c r="F338" s="8"/>
      <c r="G338" s="8"/>
      <c r="H338" s="8"/>
      <c r="I338" s="8"/>
      <c r="J338" s="8"/>
      <c r="K338" s="8"/>
      <c r="L338" s="8"/>
    </row>
    <row r="339" spans="1:136">
      <c r="A339" s="6"/>
      <c r="B339" s="6"/>
      <c r="C339" s="8"/>
      <c r="D339" s="8"/>
      <c r="E339" s="8"/>
      <c r="F339" s="8"/>
      <c r="G339" s="8"/>
      <c r="H339" s="8"/>
      <c r="I339" s="8"/>
      <c r="J339" s="8"/>
      <c r="K339" s="8"/>
      <c r="L339" s="8"/>
    </row>
    <row r="340" spans="1:136">
      <c r="A340" s="6"/>
      <c r="B340" s="6"/>
      <c r="C340" s="8"/>
      <c r="D340" s="8"/>
      <c r="E340" s="8"/>
      <c r="F340" s="8"/>
      <c r="G340" s="8"/>
      <c r="H340" s="8"/>
      <c r="I340" s="8"/>
      <c r="J340" s="8"/>
      <c r="K340" s="8"/>
      <c r="L340" s="8"/>
    </row>
    <row r="341" spans="1:136">
      <c r="A341" s="27"/>
      <c r="B341" s="46"/>
      <c r="C341" s="47"/>
      <c r="D341" s="47"/>
      <c r="E341" s="47"/>
      <c r="F341" s="47"/>
      <c r="G341" s="47"/>
      <c r="H341" s="47"/>
      <c r="I341" s="47"/>
      <c r="J341" s="47"/>
      <c r="K341" s="47"/>
      <c r="L341" s="17"/>
    </row>
    <row r="342" spans="1:136">
      <c r="A342" s="6"/>
      <c r="B342" s="6"/>
      <c r="C342" s="8"/>
      <c r="D342" s="8"/>
      <c r="E342" s="8"/>
      <c r="F342" s="8"/>
      <c r="G342" s="8"/>
      <c r="H342" s="8"/>
      <c r="I342" s="8"/>
      <c r="J342" s="8"/>
      <c r="K342" s="8"/>
      <c r="L342" s="8"/>
    </row>
    <row r="343" spans="1:136">
      <c r="A343" s="18"/>
      <c r="B343" s="18"/>
      <c r="C343" s="19"/>
      <c r="D343" s="19"/>
      <c r="E343" s="19"/>
      <c r="F343" s="49"/>
      <c r="G343" s="19"/>
      <c r="H343" s="19"/>
      <c r="I343" s="19"/>
      <c r="J343" s="19"/>
      <c r="K343" s="19"/>
      <c r="L343" s="19"/>
    </row>
    <row r="344" spans="1:136">
      <c r="A344" s="6"/>
      <c r="B344" s="6"/>
      <c r="C344" s="8"/>
      <c r="D344" s="8"/>
      <c r="E344" s="8"/>
      <c r="F344" s="8"/>
      <c r="G344" s="8"/>
      <c r="H344" s="8"/>
      <c r="I344" s="8"/>
      <c r="J344" s="8"/>
      <c r="K344" s="8"/>
      <c r="L344" s="8"/>
    </row>
    <row r="345" spans="1:136" s="45" customFormat="1">
      <c r="A345" s="6"/>
      <c r="B345" s="6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1"/>
      <c r="N345" s="1"/>
      <c r="O345" s="1"/>
      <c r="P345" s="1"/>
      <c r="Q345" s="1"/>
      <c r="R345" s="1"/>
      <c r="S345" s="1"/>
      <c r="T345" s="1"/>
    </row>
    <row r="346" spans="1:136" ht="15.6" customHeight="1">
      <c r="A346" s="6"/>
      <c r="B346" s="6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45"/>
      <c r="N346" s="45"/>
      <c r="O346" s="45"/>
      <c r="P346" s="45"/>
      <c r="Q346" s="45"/>
      <c r="R346" s="45"/>
      <c r="S346" s="45"/>
      <c r="T346" s="45"/>
    </row>
    <row r="347" spans="1:136">
      <c r="A347" s="6"/>
      <c r="B347" s="6"/>
      <c r="C347" s="8"/>
      <c r="D347" s="8"/>
      <c r="E347" s="8"/>
      <c r="F347" s="8"/>
      <c r="G347" s="8"/>
      <c r="H347" s="8"/>
      <c r="I347" s="8"/>
      <c r="J347" s="8"/>
      <c r="K347" s="8"/>
      <c r="L347" s="8"/>
    </row>
    <row r="348" spans="1:136" s="31" customFormat="1">
      <c r="A348" s="6"/>
      <c r="B348" s="6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</row>
    <row r="349" spans="1:136" s="15" customFormat="1">
      <c r="A349" s="6"/>
      <c r="B349" s="6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1"/>
      <c r="N349" s="1"/>
      <c r="O349" s="1"/>
      <c r="P349" s="1"/>
      <c r="Q349" s="1"/>
      <c r="R349" s="1"/>
      <c r="S349" s="1"/>
      <c r="T349" s="1"/>
    </row>
    <row r="350" spans="1:136" s="15" customFormat="1">
      <c r="A350" s="6"/>
      <c r="B350" s="6"/>
      <c r="C350" s="8"/>
      <c r="D350" s="8"/>
      <c r="E350" s="8"/>
      <c r="F350" s="8"/>
      <c r="G350" s="8"/>
      <c r="H350" s="8"/>
      <c r="I350" s="8"/>
      <c r="J350" s="8"/>
      <c r="K350" s="8"/>
      <c r="L350" s="8"/>
    </row>
    <row r="351" spans="1:136" s="15" customFormat="1">
      <c r="A351" s="6"/>
      <c r="B351" s="14"/>
      <c r="C351" s="8"/>
      <c r="D351" s="8"/>
      <c r="E351" s="8"/>
      <c r="F351" s="8"/>
      <c r="G351" s="8"/>
      <c r="H351" s="8"/>
      <c r="I351" s="8"/>
      <c r="J351" s="8"/>
      <c r="K351" s="8"/>
      <c r="L351" s="8"/>
    </row>
    <row r="352" spans="1:136">
      <c r="A352" s="6"/>
      <c r="B352" s="6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15"/>
      <c r="N352" s="15"/>
      <c r="O352" s="15"/>
      <c r="P352" s="15"/>
      <c r="Q352" s="15"/>
      <c r="R352" s="15"/>
      <c r="S352" s="15"/>
      <c r="T352" s="15"/>
    </row>
    <row r="353" spans="1:20">
      <c r="A353" s="6"/>
      <c r="B353" s="6"/>
      <c r="C353" s="8"/>
      <c r="D353" s="8"/>
      <c r="E353" s="8"/>
      <c r="F353" s="8"/>
      <c r="G353" s="8"/>
      <c r="H353" s="8"/>
      <c r="I353" s="8"/>
      <c r="J353" s="8"/>
      <c r="K353" s="8"/>
      <c r="L353" s="8"/>
    </row>
    <row r="354" spans="1:20">
      <c r="A354" s="6"/>
      <c r="B354" s="6"/>
      <c r="C354" s="8"/>
      <c r="D354" s="8"/>
      <c r="E354" s="8"/>
      <c r="F354" s="8"/>
      <c r="G354" s="8"/>
      <c r="H354" s="8"/>
      <c r="I354" s="8"/>
      <c r="J354" s="8"/>
      <c r="K354" s="8"/>
      <c r="L354" s="8"/>
    </row>
    <row r="355" spans="1:20" s="32" customFormat="1">
      <c r="A355" s="6"/>
      <c r="B355" s="6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1"/>
      <c r="N355" s="1"/>
      <c r="O355" s="1"/>
      <c r="P355" s="1"/>
      <c r="Q355" s="1"/>
      <c r="R355" s="1"/>
      <c r="S355" s="1"/>
      <c r="T355" s="1"/>
    </row>
    <row r="356" spans="1:20">
      <c r="A356" s="6"/>
      <c r="B356" s="14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32"/>
      <c r="N356" s="32"/>
      <c r="O356" s="32"/>
      <c r="P356" s="32"/>
      <c r="Q356" s="32"/>
      <c r="R356" s="32"/>
      <c r="S356" s="32"/>
      <c r="T356" s="32"/>
    </row>
    <row r="357" spans="1:20">
      <c r="A357" s="6"/>
      <c r="B357" s="14"/>
      <c r="C357" s="8"/>
      <c r="D357" s="8"/>
      <c r="E357" s="8"/>
      <c r="F357" s="8"/>
      <c r="G357" s="8"/>
      <c r="H357" s="8"/>
      <c r="I357" s="8"/>
      <c r="J357" s="8"/>
      <c r="K357" s="8"/>
      <c r="L357" s="8"/>
    </row>
    <row r="358" spans="1:20">
      <c r="A358" s="6"/>
      <c r="B358" s="6"/>
      <c r="C358" s="8"/>
      <c r="D358" s="8"/>
      <c r="E358" s="8"/>
      <c r="F358" s="8"/>
      <c r="G358" s="8"/>
      <c r="H358" s="8"/>
      <c r="I358" s="8"/>
      <c r="J358" s="8"/>
      <c r="K358" s="8"/>
      <c r="L358" s="8"/>
    </row>
    <row r="359" spans="1:20">
      <c r="A359" s="6"/>
      <c r="B359" s="6"/>
      <c r="C359" s="8"/>
      <c r="D359" s="8"/>
      <c r="E359" s="8"/>
      <c r="F359" s="8"/>
      <c r="G359" s="8"/>
      <c r="H359" s="8"/>
      <c r="I359" s="8"/>
      <c r="J359" s="8"/>
      <c r="K359" s="8"/>
      <c r="L359" s="8"/>
    </row>
    <row r="360" spans="1:20">
      <c r="A360" s="27"/>
      <c r="B360" s="27"/>
      <c r="C360" s="17"/>
      <c r="D360" s="17"/>
      <c r="E360" s="17"/>
      <c r="F360" s="17"/>
      <c r="G360" s="17"/>
      <c r="H360" s="17"/>
      <c r="I360" s="17"/>
      <c r="J360" s="17"/>
      <c r="K360" s="17"/>
      <c r="L360" s="17"/>
    </row>
    <row r="361" spans="1:20">
      <c r="A361" s="6"/>
      <c r="B361" s="6"/>
      <c r="C361" s="8"/>
      <c r="D361" s="8"/>
      <c r="E361" s="8"/>
      <c r="F361" s="8"/>
      <c r="G361" s="8"/>
      <c r="H361" s="8"/>
      <c r="I361" s="8"/>
      <c r="J361" s="8"/>
      <c r="K361" s="8"/>
      <c r="L361" s="8"/>
    </row>
    <row r="362" spans="1:20" ht="15.6" customHeight="1">
      <c r="A362" s="18"/>
      <c r="B362" s="18"/>
      <c r="C362" s="19"/>
      <c r="D362" s="19"/>
      <c r="E362" s="19"/>
      <c r="F362" s="19"/>
      <c r="G362" s="19"/>
      <c r="H362" s="19"/>
      <c r="I362" s="19"/>
      <c r="J362" s="19"/>
      <c r="K362" s="19"/>
      <c r="L362" s="19"/>
    </row>
    <row r="363" spans="1:20" ht="15.6" customHeight="1">
      <c r="A363" s="6"/>
      <c r="B363" s="6"/>
      <c r="C363" s="8"/>
      <c r="D363" s="8"/>
      <c r="E363" s="8"/>
      <c r="F363" s="8"/>
      <c r="G363" s="8"/>
      <c r="H363" s="8"/>
      <c r="I363" s="8"/>
      <c r="J363" s="8"/>
      <c r="K363" s="8"/>
      <c r="L363" s="8"/>
    </row>
    <row r="364" spans="1:20">
      <c r="A364" s="6"/>
      <c r="B364" s="6"/>
      <c r="C364" s="8"/>
      <c r="D364" s="8"/>
      <c r="E364" s="8"/>
      <c r="F364" s="8"/>
      <c r="G364" s="8"/>
      <c r="H364" s="8"/>
      <c r="I364" s="8"/>
      <c r="J364" s="8"/>
      <c r="K364" s="8"/>
      <c r="L364" s="8"/>
    </row>
    <row r="365" spans="1:20">
      <c r="A365" s="6"/>
      <c r="B365" s="14"/>
      <c r="C365" s="8"/>
      <c r="D365" s="8"/>
      <c r="E365" s="8"/>
      <c r="F365" s="8"/>
      <c r="G365" s="8"/>
      <c r="H365" s="8"/>
      <c r="I365" s="8"/>
      <c r="J365" s="8"/>
      <c r="K365" s="8"/>
      <c r="L365" s="8"/>
    </row>
    <row r="366" spans="1:20">
      <c r="A366" s="6"/>
      <c r="B366" s="6"/>
      <c r="C366" s="8"/>
      <c r="D366" s="8"/>
      <c r="E366" s="8"/>
      <c r="F366" s="8"/>
      <c r="G366" s="8"/>
      <c r="H366" s="8"/>
      <c r="I366" s="8"/>
      <c r="J366" s="8"/>
      <c r="K366" s="8"/>
      <c r="L366" s="8"/>
    </row>
    <row r="367" spans="1:20">
      <c r="A367" s="6"/>
      <c r="B367" s="6"/>
      <c r="C367" s="8"/>
      <c r="D367" s="8"/>
      <c r="E367" s="8"/>
      <c r="F367" s="8"/>
      <c r="G367" s="8"/>
      <c r="H367" s="8"/>
      <c r="I367" s="8"/>
      <c r="J367" s="8"/>
      <c r="K367" s="8"/>
      <c r="L367" s="8"/>
    </row>
    <row r="368" spans="1:20">
      <c r="A368" s="34"/>
      <c r="B368" s="28"/>
      <c r="C368" s="29"/>
      <c r="D368" s="29"/>
      <c r="E368" s="29"/>
      <c r="F368" s="29"/>
      <c r="G368" s="29"/>
      <c r="H368" s="29"/>
      <c r="I368" s="29"/>
      <c r="J368" s="29"/>
      <c r="K368" s="29"/>
      <c r="L368" s="29"/>
    </row>
    <row r="369" spans="1:12">
      <c r="A369" s="6"/>
      <c r="B369" s="6"/>
      <c r="C369" s="8"/>
      <c r="D369" s="8"/>
      <c r="E369" s="8"/>
      <c r="F369" s="8"/>
      <c r="G369" s="8"/>
      <c r="H369" s="8"/>
      <c r="I369" s="8"/>
      <c r="J369" s="8"/>
      <c r="K369" s="8"/>
      <c r="L369" s="8"/>
    </row>
    <row r="370" spans="1:12">
      <c r="A370" s="6"/>
      <c r="B370" s="12"/>
      <c r="C370" s="8"/>
      <c r="D370" s="8"/>
      <c r="E370" s="8"/>
      <c r="F370" s="8"/>
      <c r="G370" s="8"/>
      <c r="H370" s="8"/>
      <c r="I370" s="8"/>
      <c r="J370" s="8"/>
      <c r="K370" s="8"/>
      <c r="L370" s="38"/>
    </row>
    <row r="371" spans="1:12">
      <c r="A371" s="6"/>
      <c r="B371" s="14"/>
      <c r="C371" s="38"/>
      <c r="D371" s="38"/>
      <c r="E371" s="38"/>
      <c r="F371" s="38"/>
      <c r="G371" s="38"/>
      <c r="H371" s="38"/>
      <c r="I371" s="38"/>
      <c r="J371" s="38"/>
      <c r="K371" s="38"/>
      <c r="L371" s="8"/>
    </row>
    <row r="372" spans="1:12">
      <c r="A372" s="26"/>
      <c r="B372" s="6"/>
      <c r="C372" s="10"/>
      <c r="D372" s="10"/>
      <c r="E372" s="8"/>
      <c r="F372" s="8"/>
      <c r="G372" s="8"/>
      <c r="H372" s="8"/>
      <c r="I372" s="8"/>
      <c r="J372" s="8"/>
      <c r="K372" s="8"/>
      <c r="L372" s="8"/>
    </row>
    <row r="373" spans="1:12">
      <c r="A373" s="6"/>
      <c r="B373" s="6"/>
      <c r="C373" s="7"/>
      <c r="D373" s="8"/>
      <c r="E373" s="8"/>
      <c r="F373" s="8"/>
      <c r="G373" s="8"/>
      <c r="H373" s="8"/>
      <c r="I373" s="8"/>
      <c r="J373" s="8"/>
      <c r="K373" s="8"/>
      <c r="L373" s="8"/>
    </row>
    <row r="374" spans="1:12">
      <c r="A374" s="6"/>
      <c r="B374" s="6"/>
      <c r="C374" s="8"/>
      <c r="D374" s="8"/>
      <c r="E374" s="8"/>
      <c r="F374" s="8"/>
      <c r="G374" s="8"/>
      <c r="H374" s="8"/>
      <c r="I374" s="8"/>
      <c r="J374" s="8"/>
      <c r="K374" s="8"/>
      <c r="L374" s="8"/>
    </row>
    <row r="375" spans="1:12">
      <c r="A375" s="6"/>
      <c r="B375" s="6"/>
      <c r="C375" s="8"/>
      <c r="D375" s="8"/>
      <c r="E375" s="8"/>
      <c r="F375" s="8"/>
      <c r="G375" s="8"/>
      <c r="H375" s="8"/>
      <c r="I375" s="8"/>
      <c r="J375" s="8"/>
      <c r="K375" s="8"/>
      <c r="L375" s="8"/>
    </row>
    <row r="376" spans="1:12">
      <c r="A376" s="6"/>
      <c r="B376" s="6"/>
      <c r="C376" s="8"/>
      <c r="D376" s="8"/>
      <c r="E376" s="8"/>
      <c r="F376" s="8"/>
      <c r="G376" s="8"/>
      <c r="H376" s="8"/>
      <c r="I376" s="8"/>
      <c r="J376" s="8"/>
      <c r="K376" s="8"/>
      <c r="L376" s="8"/>
    </row>
    <row r="377" spans="1:12">
      <c r="A377" s="6"/>
      <c r="B377" s="6"/>
      <c r="C377" s="8"/>
      <c r="D377" s="8"/>
      <c r="E377" s="8"/>
      <c r="F377" s="8"/>
      <c r="G377" s="8"/>
      <c r="H377" s="8"/>
      <c r="I377" s="8"/>
      <c r="J377" s="8"/>
      <c r="K377" s="8"/>
      <c r="L377" s="8"/>
    </row>
    <row r="378" spans="1:12" ht="15.6" customHeight="1">
      <c r="A378" s="6"/>
      <c r="B378" s="6"/>
      <c r="C378" s="8"/>
      <c r="D378" s="8"/>
      <c r="E378" s="8"/>
      <c r="F378" s="8"/>
      <c r="G378" s="8"/>
      <c r="H378" s="8"/>
      <c r="I378" s="8"/>
      <c r="J378" s="8"/>
      <c r="K378" s="8"/>
      <c r="L378" s="8"/>
    </row>
    <row r="379" spans="1:12">
      <c r="A379" s="6"/>
      <c r="B379" s="14"/>
      <c r="C379" s="8"/>
      <c r="D379" s="8"/>
      <c r="E379" s="8"/>
      <c r="F379" s="8"/>
      <c r="G379" s="8"/>
      <c r="H379" s="8"/>
      <c r="I379" s="8"/>
      <c r="J379" s="8"/>
      <c r="K379" s="8"/>
      <c r="L379" s="8"/>
    </row>
    <row r="380" spans="1:12">
      <c r="A380" s="6"/>
      <c r="B380" s="6"/>
      <c r="C380" s="8"/>
      <c r="D380" s="8"/>
      <c r="E380" s="8"/>
      <c r="F380" s="8"/>
      <c r="G380" s="8"/>
      <c r="H380" s="8"/>
      <c r="I380" s="8"/>
      <c r="J380" s="8"/>
      <c r="K380" s="8"/>
      <c r="L380" s="8"/>
    </row>
    <row r="381" spans="1:12">
      <c r="A381" s="6"/>
      <c r="B381" s="6"/>
      <c r="C381" s="8"/>
      <c r="D381" s="8"/>
      <c r="E381" s="8"/>
      <c r="F381" s="8"/>
      <c r="G381" s="8"/>
      <c r="H381" s="8"/>
      <c r="I381" s="8"/>
      <c r="J381" s="8"/>
      <c r="K381" s="8"/>
      <c r="L381" s="8"/>
    </row>
    <row r="382" spans="1:12">
      <c r="A382" s="6"/>
      <c r="B382" s="6"/>
      <c r="C382" s="8"/>
      <c r="D382" s="8"/>
      <c r="E382" s="8"/>
      <c r="F382" s="8"/>
      <c r="G382" s="8"/>
      <c r="H382" s="8"/>
      <c r="I382" s="8"/>
      <c r="J382" s="8"/>
      <c r="K382" s="8"/>
      <c r="L382" s="8"/>
    </row>
    <row r="383" spans="1:12">
      <c r="A383" s="6"/>
      <c r="B383" s="14"/>
      <c r="C383" s="38"/>
      <c r="D383" s="38"/>
      <c r="E383" s="38"/>
      <c r="F383" s="38"/>
      <c r="G383" s="38"/>
      <c r="H383" s="38"/>
      <c r="I383" s="38"/>
      <c r="J383" s="38"/>
      <c r="K383" s="38"/>
      <c r="L383" s="8"/>
    </row>
    <row r="384" spans="1:12">
      <c r="A384" s="6"/>
      <c r="B384" s="6"/>
      <c r="C384" s="8"/>
      <c r="D384" s="8"/>
      <c r="E384" s="8"/>
      <c r="F384" s="8"/>
      <c r="G384" s="8"/>
      <c r="H384" s="8"/>
      <c r="I384" s="8"/>
      <c r="J384" s="8"/>
      <c r="K384" s="8"/>
      <c r="L384" s="8"/>
    </row>
    <row r="385" spans="1:12">
      <c r="A385" s="6"/>
      <c r="B385" s="6"/>
      <c r="C385" s="8"/>
      <c r="D385" s="8"/>
      <c r="E385" s="8"/>
      <c r="F385" s="8"/>
      <c r="G385" s="8"/>
      <c r="H385" s="8"/>
      <c r="I385" s="8"/>
      <c r="J385" s="8"/>
      <c r="K385" s="8"/>
      <c r="L385" s="8"/>
    </row>
    <row r="386" spans="1:12">
      <c r="A386" s="6"/>
      <c r="B386" s="6"/>
      <c r="C386" s="8"/>
      <c r="D386" s="8"/>
      <c r="E386" s="8"/>
      <c r="F386" s="8"/>
      <c r="G386" s="8"/>
      <c r="H386" s="8"/>
      <c r="I386" s="8"/>
      <c r="J386" s="8"/>
      <c r="K386" s="8"/>
      <c r="L386" s="8"/>
    </row>
    <row r="387" spans="1:12">
      <c r="A387" s="6"/>
      <c r="B387" s="6"/>
      <c r="C387" s="8"/>
      <c r="D387" s="8"/>
      <c r="E387" s="8"/>
      <c r="F387" s="8"/>
      <c r="G387" s="8"/>
      <c r="H387" s="8"/>
      <c r="I387" s="8"/>
      <c r="J387" s="8"/>
      <c r="K387" s="8"/>
      <c r="L387" s="8"/>
    </row>
    <row r="388" spans="1:12">
      <c r="A388" s="6"/>
      <c r="B388" s="6"/>
      <c r="C388" s="8"/>
      <c r="D388" s="8"/>
      <c r="E388" s="8"/>
      <c r="F388" s="8"/>
      <c r="G388" s="8"/>
      <c r="H388" s="8"/>
      <c r="I388" s="8"/>
      <c r="J388" s="8"/>
      <c r="K388" s="8"/>
      <c r="L388" s="8"/>
    </row>
    <row r="389" spans="1:12">
      <c r="A389" s="6"/>
      <c r="B389" s="6"/>
      <c r="C389" s="8"/>
      <c r="D389" s="8"/>
      <c r="E389" s="8"/>
      <c r="F389" s="8"/>
      <c r="G389" s="8"/>
      <c r="H389" s="8"/>
      <c r="I389" s="8"/>
      <c r="J389" s="8"/>
      <c r="K389" s="8"/>
      <c r="L389" s="8"/>
    </row>
    <row r="390" spans="1:12">
      <c r="A390" s="6"/>
      <c r="B390" s="6"/>
      <c r="C390" s="8"/>
      <c r="D390" s="8"/>
      <c r="E390" s="8"/>
      <c r="F390" s="8"/>
      <c r="G390" s="8"/>
      <c r="H390" s="8"/>
      <c r="I390" s="8"/>
      <c r="J390" s="8"/>
      <c r="K390" s="8"/>
      <c r="L390" s="8"/>
    </row>
    <row r="391" spans="1:12">
      <c r="A391" s="6"/>
      <c r="B391" s="6"/>
      <c r="C391" s="8"/>
      <c r="D391" s="8"/>
      <c r="E391" s="8"/>
      <c r="F391" s="8"/>
      <c r="G391" s="8"/>
      <c r="H391" s="8"/>
      <c r="I391" s="8"/>
      <c r="J391" s="8"/>
      <c r="K391" s="8"/>
      <c r="L391" s="8"/>
    </row>
    <row r="392" spans="1:12">
      <c r="A392" s="6"/>
      <c r="B392" s="14"/>
      <c r="C392" s="38"/>
      <c r="D392" s="38"/>
      <c r="E392" s="38"/>
      <c r="F392" s="38"/>
      <c r="G392" s="38"/>
      <c r="H392" s="38"/>
      <c r="I392" s="38"/>
      <c r="J392" s="38"/>
      <c r="K392" s="38"/>
      <c r="L392" s="8"/>
    </row>
    <row r="393" spans="1:12">
      <c r="A393" s="6"/>
      <c r="B393" s="14"/>
      <c r="C393" s="8"/>
      <c r="D393" s="8"/>
      <c r="E393" s="8"/>
      <c r="F393" s="8"/>
      <c r="G393" s="8"/>
      <c r="H393" s="8"/>
      <c r="I393" s="8"/>
      <c r="J393" s="8"/>
      <c r="K393" s="8"/>
      <c r="L393" s="8"/>
    </row>
    <row r="394" spans="1:12">
      <c r="A394" s="6"/>
      <c r="B394" s="6"/>
      <c r="C394" s="8"/>
      <c r="D394" s="8"/>
      <c r="E394" s="8"/>
      <c r="F394" s="8"/>
      <c r="G394" s="8"/>
      <c r="H394" s="8"/>
      <c r="I394" s="8"/>
      <c r="J394" s="8"/>
      <c r="K394" s="8"/>
      <c r="L394" s="8"/>
    </row>
    <row r="395" spans="1:12">
      <c r="A395" s="6"/>
      <c r="B395" s="6"/>
      <c r="C395" s="8"/>
      <c r="D395" s="8"/>
      <c r="E395" s="8"/>
      <c r="F395" s="8"/>
      <c r="G395" s="8"/>
      <c r="H395" s="8"/>
      <c r="I395" s="8"/>
      <c r="J395" s="8"/>
      <c r="K395" s="8"/>
      <c r="L395" s="8"/>
    </row>
    <row r="396" spans="1:12">
      <c r="A396" s="6"/>
      <c r="B396" s="6"/>
      <c r="C396" s="8"/>
      <c r="D396" s="8"/>
      <c r="E396" s="8"/>
      <c r="F396" s="8"/>
      <c r="G396" s="8"/>
      <c r="H396" s="8"/>
      <c r="I396" s="8"/>
      <c r="J396" s="8"/>
      <c r="K396" s="8"/>
      <c r="L396" s="8"/>
    </row>
    <row r="397" spans="1:12">
      <c r="A397" s="6"/>
      <c r="B397" s="6"/>
      <c r="C397" s="8"/>
      <c r="D397" s="8"/>
      <c r="E397" s="8"/>
      <c r="F397" s="8"/>
      <c r="G397" s="8"/>
      <c r="H397" s="8"/>
      <c r="I397" s="8"/>
      <c r="J397" s="8"/>
      <c r="K397" s="8"/>
      <c r="L397" s="8"/>
    </row>
    <row r="398" spans="1:12">
      <c r="A398" s="6"/>
      <c r="B398" s="14"/>
      <c r="C398" s="8"/>
      <c r="D398" s="8"/>
      <c r="E398" s="8"/>
      <c r="F398" s="8"/>
      <c r="G398" s="8"/>
      <c r="H398" s="8"/>
      <c r="I398" s="8"/>
      <c r="J398" s="8"/>
      <c r="K398" s="8"/>
      <c r="L398" s="8"/>
    </row>
    <row r="399" spans="1:12">
      <c r="A399" s="6"/>
      <c r="B399" s="6"/>
      <c r="C399" s="8"/>
      <c r="D399" s="8"/>
      <c r="E399" s="8"/>
      <c r="F399" s="8"/>
      <c r="G399" s="8"/>
      <c r="H399" s="8"/>
      <c r="I399" s="8"/>
      <c r="J399" s="8"/>
      <c r="K399" s="8"/>
      <c r="L399" s="8"/>
    </row>
    <row r="400" spans="1:12">
      <c r="A400" s="18"/>
      <c r="B400" s="18"/>
      <c r="C400" s="19"/>
      <c r="D400" s="19"/>
      <c r="E400" s="19"/>
      <c r="F400" s="19"/>
      <c r="G400" s="19"/>
      <c r="H400" s="19"/>
      <c r="I400" s="19"/>
      <c r="J400" s="19"/>
      <c r="K400" s="19"/>
      <c r="L400" s="19"/>
    </row>
    <row r="401" spans="1:20">
      <c r="A401" s="6"/>
      <c r="B401" s="6"/>
      <c r="C401" s="8"/>
      <c r="D401" s="8"/>
      <c r="E401" s="8"/>
      <c r="F401" s="8"/>
      <c r="G401" s="8"/>
      <c r="H401" s="8"/>
      <c r="I401" s="8"/>
      <c r="J401" s="8"/>
      <c r="K401" s="8"/>
      <c r="L401" s="8"/>
    </row>
    <row r="402" spans="1:20">
      <c r="A402" s="6"/>
      <c r="B402" s="6"/>
      <c r="C402" s="8"/>
      <c r="D402" s="8"/>
      <c r="E402" s="8"/>
      <c r="F402" s="8"/>
      <c r="G402" s="8"/>
      <c r="H402" s="8"/>
      <c r="I402" s="8"/>
      <c r="J402" s="8"/>
      <c r="K402" s="8"/>
      <c r="L402" s="8"/>
    </row>
    <row r="403" spans="1:20">
      <c r="A403" s="6"/>
      <c r="B403" s="6"/>
      <c r="C403" s="8"/>
      <c r="D403" s="8"/>
      <c r="E403" s="8"/>
      <c r="F403" s="8"/>
      <c r="G403" s="8"/>
      <c r="H403" s="8"/>
      <c r="I403" s="8"/>
      <c r="J403" s="8"/>
      <c r="K403" s="8"/>
      <c r="L403" s="8"/>
    </row>
    <row r="404" spans="1:20">
      <c r="A404" s="6"/>
      <c r="B404" s="6"/>
      <c r="C404" s="8"/>
      <c r="D404" s="8"/>
      <c r="E404" s="8"/>
      <c r="F404" s="8"/>
      <c r="G404" s="8"/>
      <c r="H404" s="8"/>
      <c r="I404" s="8"/>
      <c r="J404" s="8"/>
      <c r="K404" s="8"/>
      <c r="L404" s="8"/>
    </row>
    <row r="405" spans="1:20">
      <c r="A405" s="6"/>
      <c r="B405" s="6"/>
      <c r="C405" s="8"/>
      <c r="D405" s="8"/>
      <c r="E405" s="8"/>
      <c r="F405" s="8"/>
      <c r="G405" s="8"/>
      <c r="H405" s="8"/>
      <c r="I405" s="8"/>
      <c r="J405" s="8"/>
      <c r="K405" s="8"/>
      <c r="L405" s="8"/>
    </row>
    <row r="406" spans="1:20">
      <c r="A406" s="6"/>
      <c r="B406" s="6"/>
      <c r="C406" s="8"/>
      <c r="D406" s="8"/>
      <c r="E406" s="8"/>
      <c r="F406" s="8"/>
      <c r="G406" s="8"/>
      <c r="H406" s="8"/>
      <c r="I406" s="8"/>
      <c r="J406" s="8"/>
      <c r="K406" s="8"/>
      <c r="L406" s="8"/>
    </row>
    <row r="407" spans="1:20">
      <c r="A407" s="6"/>
      <c r="B407" s="14"/>
      <c r="C407" s="8"/>
      <c r="D407" s="8"/>
      <c r="E407" s="8"/>
      <c r="F407" s="8"/>
      <c r="G407" s="8"/>
      <c r="H407" s="8"/>
      <c r="I407" s="8"/>
      <c r="J407" s="8"/>
      <c r="K407" s="8"/>
      <c r="L407" s="8"/>
    </row>
    <row r="408" spans="1:20">
      <c r="A408" s="6"/>
      <c r="B408" s="6"/>
      <c r="C408" s="8"/>
      <c r="D408" s="8"/>
      <c r="E408" s="8"/>
      <c r="F408" s="8"/>
      <c r="G408" s="8"/>
      <c r="H408" s="8"/>
      <c r="I408" s="8"/>
      <c r="J408" s="8"/>
      <c r="K408" s="8"/>
      <c r="L408" s="8"/>
    </row>
    <row r="409" spans="1:20" s="45" customFormat="1">
      <c r="A409" s="6"/>
      <c r="B409" s="6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1"/>
      <c r="N409" s="1"/>
      <c r="O409" s="1"/>
      <c r="P409" s="1"/>
      <c r="Q409" s="1"/>
      <c r="R409" s="1"/>
      <c r="S409" s="1"/>
      <c r="T409" s="1"/>
    </row>
    <row r="410" spans="1:20">
      <c r="A410" s="34"/>
      <c r="B410" s="28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45"/>
      <c r="N410" s="45"/>
      <c r="O410" s="45"/>
      <c r="P410" s="45"/>
      <c r="Q410" s="45"/>
      <c r="R410" s="45"/>
      <c r="S410" s="45"/>
      <c r="T410" s="45"/>
    </row>
    <row r="411" spans="1:20">
      <c r="A411" s="6"/>
      <c r="B411" s="14"/>
      <c r="C411" s="8"/>
      <c r="D411" s="8"/>
      <c r="E411" s="8"/>
      <c r="F411" s="8"/>
      <c r="G411" s="8"/>
      <c r="H411" s="8"/>
      <c r="I411" s="8"/>
      <c r="J411" s="8"/>
      <c r="K411" s="8"/>
      <c r="L411" s="8"/>
    </row>
    <row r="412" spans="1:20">
      <c r="A412" s="6"/>
      <c r="B412" s="12"/>
      <c r="C412" s="8"/>
      <c r="D412" s="8"/>
      <c r="E412" s="8"/>
      <c r="F412" s="8"/>
      <c r="G412" s="8"/>
      <c r="H412" s="8"/>
      <c r="I412" s="8"/>
      <c r="J412" s="8"/>
      <c r="K412" s="8"/>
      <c r="L412" s="38"/>
    </row>
    <row r="413" spans="1:20">
      <c r="A413" s="6"/>
      <c r="B413" s="14"/>
      <c r="C413" s="38"/>
      <c r="D413" s="38"/>
      <c r="E413" s="38"/>
      <c r="F413" s="38"/>
      <c r="G413" s="38"/>
      <c r="H413" s="38"/>
      <c r="I413" s="38"/>
      <c r="J413" s="38"/>
      <c r="K413" s="38"/>
      <c r="L413" s="8"/>
    </row>
    <row r="414" spans="1:20">
      <c r="A414" s="6"/>
      <c r="B414" s="6"/>
      <c r="C414" s="8"/>
      <c r="D414" s="8"/>
      <c r="E414" s="8"/>
      <c r="F414" s="8"/>
      <c r="G414" s="8"/>
      <c r="H414" s="8"/>
      <c r="I414" s="8"/>
      <c r="J414" s="8"/>
      <c r="K414" s="8"/>
      <c r="L414" s="8"/>
    </row>
    <row r="415" spans="1:20">
      <c r="A415" s="6"/>
      <c r="B415" s="6"/>
      <c r="C415" s="8"/>
      <c r="D415" s="8"/>
      <c r="E415" s="8"/>
      <c r="F415" s="8"/>
      <c r="G415" s="8"/>
      <c r="H415" s="8"/>
      <c r="I415" s="8"/>
      <c r="J415" s="8"/>
      <c r="K415" s="8"/>
      <c r="L415" s="8"/>
    </row>
    <row r="416" spans="1:20">
      <c r="A416" s="6"/>
      <c r="B416" s="6"/>
      <c r="C416" s="8"/>
      <c r="D416" s="8"/>
      <c r="E416" s="8"/>
      <c r="F416" s="8"/>
      <c r="G416" s="8"/>
      <c r="H416" s="8"/>
      <c r="I416" s="8"/>
      <c r="J416" s="8"/>
      <c r="K416" s="8"/>
      <c r="L416" s="8"/>
    </row>
    <row r="417" spans="1:136">
      <c r="A417" s="6"/>
      <c r="B417" s="6"/>
      <c r="C417" s="8"/>
      <c r="D417" s="8"/>
      <c r="E417" s="8"/>
      <c r="F417" s="8"/>
      <c r="G417" s="8"/>
      <c r="H417" s="8"/>
      <c r="I417" s="8"/>
      <c r="J417" s="8"/>
      <c r="K417" s="8"/>
      <c r="L417" s="8"/>
    </row>
    <row r="418" spans="1:136">
      <c r="A418" s="6"/>
      <c r="B418" s="6"/>
      <c r="C418" s="8"/>
      <c r="D418" s="8"/>
      <c r="E418" s="8"/>
      <c r="F418" s="8"/>
      <c r="G418" s="8"/>
      <c r="H418" s="8"/>
      <c r="I418" s="8"/>
      <c r="J418" s="8"/>
      <c r="K418" s="8"/>
      <c r="L418" s="8"/>
    </row>
    <row r="419" spans="1:136">
      <c r="A419" s="50"/>
      <c r="B419" s="51"/>
      <c r="C419" s="52"/>
      <c r="D419" s="52"/>
      <c r="E419" s="35"/>
      <c r="F419" s="35"/>
      <c r="G419" s="35"/>
      <c r="H419" s="35"/>
      <c r="I419" s="35"/>
      <c r="J419" s="35"/>
      <c r="K419" s="35"/>
      <c r="L419" s="35"/>
    </row>
    <row r="420" spans="1:136">
      <c r="A420" s="50"/>
      <c r="B420" s="51"/>
      <c r="C420" s="52"/>
      <c r="D420" s="52"/>
      <c r="E420" s="35"/>
      <c r="F420" s="35"/>
      <c r="G420" s="35"/>
      <c r="H420" s="35"/>
      <c r="I420" s="35"/>
      <c r="J420" s="35"/>
      <c r="K420" s="35"/>
      <c r="L420" s="35"/>
    </row>
    <row r="421" spans="1:136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35"/>
      <c r="L421" s="35"/>
    </row>
    <row r="422" spans="1:136" s="31" customFormat="1" ht="14.25" customHeight="1">
      <c r="A422" s="167"/>
      <c r="B422" s="168"/>
      <c r="C422" s="168"/>
      <c r="D422" s="168"/>
      <c r="E422" s="168"/>
      <c r="F422" s="168"/>
      <c r="G422" s="168"/>
      <c r="H422" s="168"/>
      <c r="I422" s="168"/>
      <c r="J422" s="168"/>
      <c r="K422" s="168"/>
      <c r="L422" s="169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</row>
    <row r="423" spans="1:136">
      <c r="A423" s="55"/>
      <c r="B423" s="55"/>
      <c r="C423" s="55"/>
      <c r="D423" s="55"/>
      <c r="E423" s="55"/>
      <c r="F423" s="55"/>
      <c r="G423" s="55"/>
      <c r="H423" s="55"/>
      <c r="I423" s="56"/>
      <c r="J423" s="56"/>
      <c r="K423" s="56"/>
      <c r="L423" s="56"/>
      <c r="M423" s="1"/>
    </row>
    <row r="424" spans="1:136" ht="15.6" customHeight="1">
      <c r="A424" s="57"/>
      <c r="B424" s="57"/>
      <c r="C424" s="57"/>
      <c r="D424" s="57"/>
      <c r="E424" s="57"/>
      <c r="F424" s="57"/>
      <c r="G424" s="57"/>
      <c r="H424" s="57"/>
      <c r="I424" s="35"/>
      <c r="J424" s="35"/>
      <c r="K424" s="35"/>
      <c r="L424" s="35"/>
    </row>
    <row r="425" spans="1:136">
      <c r="A425" s="57"/>
      <c r="B425" s="57"/>
      <c r="C425" s="57"/>
      <c r="D425" s="57"/>
      <c r="E425" s="57"/>
      <c r="F425" s="57"/>
      <c r="G425" s="57"/>
      <c r="H425" s="57"/>
      <c r="I425" s="35"/>
      <c r="J425" s="35"/>
      <c r="K425" s="35"/>
      <c r="L425" s="35"/>
    </row>
    <row r="426" spans="1:136">
      <c r="A426" s="57"/>
      <c r="B426" s="57"/>
      <c r="C426" s="57"/>
      <c r="D426" s="57"/>
      <c r="E426" s="57"/>
      <c r="F426" s="57"/>
      <c r="G426" s="57"/>
      <c r="H426" s="57"/>
      <c r="I426" s="35"/>
      <c r="J426" s="35"/>
      <c r="K426" s="35"/>
      <c r="L426" s="35"/>
    </row>
    <row r="427" spans="1:136">
      <c r="A427" s="57"/>
      <c r="B427" s="57"/>
      <c r="C427" s="57"/>
      <c r="D427" s="57"/>
      <c r="E427" s="57"/>
      <c r="F427" s="57"/>
      <c r="G427" s="57"/>
      <c r="H427" s="57"/>
      <c r="I427" s="35"/>
      <c r="J427" s="35"/>
      <c r="K427" s="35"/>
      <c r="L427" s="35"/>
    </row>
    <row r="428" spans="1:136">
      <c r="A428" s="57"/>
      <c r="B428" s="57"/>
      <c r="C428" s="57"/>
      <c r="D428" s="57"/>
      <c r="E428" s="57"/>
      <c r="F428" s="57"/>
      <c r="G428" s="57"/>
      <c r="H428" s="57"/>
      <c r="I428" s="35"/>
      <c r="J428" s="35"/>
      <c r="K428" s="35"/>
      <c r="L428" s="52"/>
    </row>
    <row r="429" spans="1:136">
      <c r="A429" s="58"/>
      <c r="B429" s="59"/>
      <c r="C429" s="52"/>
      <c r="D429" s="52"/>
      <c r="E429" s="35"/>
      <c r="F429" s="35"/>
      <c r="G429" s="35"/>
      <c r="H429" s="35"/>
      <c r="I429" s="35"/>
      <c r="J429" s="52"/>
      <c r="K429" s="52"/>
      <c r="L429" s="52"/>
    </row>
    <row r="437" spans="1:136" s="36" customFormat="1">
      <c r="A437" s="1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1"/>
      <c r="N437" s="1"/>
      <c r="O437" s="1"/>
      <c r="P437" s="1"/>
      <c r="Q437" s="1"/>
      <c r="R437" s="1"/>
      <c r="S437" s="1"/>
      <c r="T437" s="1"/>
    </row>
    <row r="438" spans="1:136">
      <c r="M438" s="36"/>
      <c r="N438" s="36"/>
      <c r="O438" s="36"/>
      <c r="P438" s="36"/>
      <c r="Q438" s="36"/>
      <c r="R438" s="36"/>
      <c r="S438" s="36"/>
      <c r="T438" s="36"/>
    </row>
    <row r="440" spans="1:136" s="31" customFormat="1">
      <c r="A440" s="1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</row>
    <row r="441" spans="1:136" s="31" customFormat="1">
      <c r="A441" s="1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</row>
    <row r="442" spans="1:136">
      <c r="M442" s="1"/>
    </row>
    <row r="446" spans="1:136" ht="15.6" customHeight="1"/>
    <row r="451" ht="15.75" customHeight="1"/>
    <row r="477" ht="16.149999999999999" customHeight="1"/>
    <row r="480" ht="15" customHeight="1"/>
    <row r="482" spans="1:136" s="31" customFormat="1">
      <c r="A482" s="1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</row>
    <row r="483" spans="1:136">
      <c r="M483" s="1"/>
    </row>
    <row r="492" spans="1:136" ht="15.6" customHeight="1"/>
    <row r="499" ht="15.6" customHeight="1"/>
    <row r="501" ht="15" customHeight="1"/>
    <row r="507" ht="19.899999999999999" customHeight="1"/>
    <row r="519" spans="1:20" s="45" customFormat="1" ht="16.149999999999999" customHeight="1">
      <c r="A519" s="1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1"/>
      <c r="N519" s="1"/>
      <c r="O519" s="1"/>
      <c r="P519" s="1"/>
      <c r="Q519" s="1"/>
      <c r="R519" s="1"/>
      <c r="S519" s="1"/>
      <c r="T519" s="1"/>
    </row>
    <row r="520" spans="1:20" s="15" customFormat="1">
      <c r="A520" s="1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45"/>
      <c r="N520" s="45"/>
      <c r="O520" s="45"/>
      <c r="P520" s="45"/>
      <c r="Q520" s="45"/>
      <c r="R520" s="45"/>
      <c r="S520" s="45"/>
      <c r="T520" s="45"/>
    </row>
    <row r="521" spans="1:20">
      <c r="M521" s="15"/>
      <c r="N521" s="15"/>
      <c r="O521" s="15"/>
      <c r="P521" s="15"/>
      <c r="Q521" s="15"/>
      <c r="R521" s="15"/>
      <c r="S521" s="15"/>
      <c r="T521" s="15"/>
    </row>
    <row r="522" spans="1:20" s="15" customFormat="1">
      <c r="A522" s="1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1"/>
      <c r="N522" s="1"/>
      <c r="O522" s="1"/>
      <c r="P522" s="1"/>
      <c r="Q522" s="1"/>
      <c r="R522" s="1"/>
      <c r="S522" s="1"/>
      <c r="T522" s="1"/>
    </row>
    <row r="523" spans="1:20" s="15" customFormat="1">
      <c r="A523" s="1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20">
      <c r="M524" s="15"/>
      <c r="N524" s="15"/>
      <c r="O524" s="15"/>
      <c r="P524" s="15"/>
      <c r="Q524" s="15"/>
      <c r="R524" s="15"/>
      <c r="S524" s="15"/>
      <c r="T524" s="15"/>
    </row>
    <row r="535" spans="1:136" s="31" customFormat="1">
      <c r="A535" s="1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</row>
    <row r="536" spans="1:136">
      <c r="M536" s="1"/>
    </row>
    <row r="537" spans="1:136">
      <c r="M537" s="1"/>
    </row>
    <row r="558" ht="19.5" customHeight="1"/>
    <row r="563" spans="1:136" ht="15" customHeight="1"/>
    <row r="564" spans="1:136" ht="14.25" customHeight="1"/>
    <row r="565" spans="1:136" s="31" customFormat="1">
      <c r="A565" s="1"/>
      <c r="B565" s="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</row>
    <row r="566" spans="1:136">
      <c r="M566" s="1"/>
    </row>
    <row r="579" ht="17.45" customHeight="1"/>
    <row r="609" spans="1:20" s="15" customFormat="1">
      <c r="A609" s="1"/>
      <c r="B609" s="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1"/>
      <c r="N609" s="1"/>
      <c r="O609" s="1"/>
      <c r="P609" s="1"/>
      <c r="Q609" s="1"/>
      <c r="R609" s="1"/>
      <c r="S609" s="1"/>
      <c r="T609" s="1"/>
    </row>
    <row r="610" spans="1:20">
      <c r="M610" s="15"/>
      <c r="N610" s="15"/>
      <c r="O610" s="15"/>
      <c r="P610" s="15"/>
      <c r="Q610" s="15"/>
      <c r="R610" s="15"/>
      <c r="S610" s="15"/>
      <c r="T610" s="15"/>
    </row>
    <row r="635" ht="15.6" customHeight="1"/>
    <row r="636" ht="15.6" customHeight="1"/>
    <row r="641" spans="1:20" ht="15.6" customHeight="1"/>
    <row r="649" spans="1:20" s="15" customFormat="1">
      <c r="A649" s="1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1"/>
      <c r="N649" s="1"/>
      <c r="O649" s="1"/>
      <c r="P649" s="1"/>
      <c r="Q649" s="1"/>
      <c r="R649" s="1"/>
      <c r="S649" s="1"/>
      <c r="T649" s="1"/>
    </row>
    <row r="650" spans="1:20">
      <c r="M650" s="15"/>
      <c r="N650" s="15"/>
      <c r="O650" s="15"/>
      <c r="P650" s="15"/>
      <c r="Q650" s="15"/>
      <c r="R650" s="15"/>
      <c r="S650" s="15"/>
      <c r="T650" s="15"/>
    </row>
    <row r="654" spans="1:20" ht="15.6" customHeight="1"/>
    <row r="663" spans="1:136" s="15" customFormat="1" ht="15" customHeight="1">
      <c r="A663" s="1"/>
      <c r="B663" s="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1"/>
      <c r="N663" s="1"/>
      <c r="O663" s="1"/>
      <c r="P663" s="1"/>
      <c r="Q663" s="1"/>
      <c r="R663" s="1"/>
      <c r="S663" s="1"/>
      <c r="T663" s="1"/>
    </row>
    <row r="664" spans="1:136" s="31" customFormat="1">
      <c r="A664" s="1"/>
      <c r="B664" s="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15"/>
      <c r="N664" s="15"/>
      <c r="O664" s="15"/>
      <c r="P664" s="15"/>
      <c r="Q664" s="15"/>
      <c r="R664" s="15"/>
      <c r="S664" s="15"/>
      <c r="T664" s="15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</row>
    <row r="665" spans="1:136" ht="15.6" customHeight="1">
      <c r="M665" s="1"/>
    </row>
    <row r="669" spans="1:136" ht="15.6" customHeight="1"/>
    <row r="670" spans="1:136" ht="15.6" customHeight="1"/>
    <row r="681" spans="1:20" s="32" customFormat="1">
      <c r="A681" s="1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1"/>
      <c r="N681" s="1"/>
      <c r="O681" s="1"/>
      <c r="P681" s="1"/>
      <c r="Q681" s="1"/>
      <c r="R681" s="1"/>
      <c r="S681" s="1"/>
      <c r="T681" s="1"/>
    </row>
    <row r="682" spans="1:20">
      <c r="M682" s="32"/>
      <c r="N682" s="32"/>
      <c r="O682" s="32"/>
      <c r="P682" s="32"/>
      <c r="Q682" s="32"/>
      <c r="R682" s="32"/>
      <c r="S682" s="32"/>
      <c r="T682" s="32"/>
    </row>
    <row r="691" spans="1:20" ht="15" customHeight="1"/>
    <row r="702" spans="1:20" s="32" customFormat="1">
      <c r="A702" s="1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1"/>
      <c r="N702" s="1"/>
      <c r="O702" s="1"/>
      <c r="P702" s="1"/>
      <c r="Q702" s="1"/>
      <c r="R702" s="1"/>
      <c r="S702" s="1"/>
      <c r="T702" s="1"/>
    </row>
    <row r="703" spans="1:20">
      <c r="M703" s="32"/>
      <c r="N703" s="32"/>
      <c r="O703" s="32"/>
      <c r="P703" s="32"/>
      <c r="Q703" s="32"/>
      <c r="R703" s="32"/>
      <c r="S703" s="32"/>
      <c r="T703" s="32"/>
    </row>
    <row r="712" ht="15.6" customHeight="1"/>
    <row r="721" spans="1:136" ht="15" customHeight="1"/>
    <row r="722" spans="1:136" ht="15" customHeight="1"/>
    <row r="733" spans="1:136" s="31" customFormat="1">
      <c r="A733" s="1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</row>
    <row r="734" spans="1:136">
      <c r="M734" s="1"/>
    </row>
    <row r="736" spans="1:136" ht="14.25" customHeight="1"/>
    <row r="749" spans="1:136" ht="14.25" customHeight="1"/>
    <row r="752" spans="1:136" s="31" customFormat="1">
      <c r="A752" s="1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</row>
    <row r="753" spans="1:20">
      <c r="M753" s="1"/>
    </row>
    <row r="754" spans="1:20" ht="15.6" customHeight="1"/>
    <row r="755" spans="1:20" ht="15.6" customHeight="1"/>
    <row r="763" spans="1:20" s="60" customFormat="1">
      <c r="A763" s="1"/>
      <c r="B763" s="1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1"/>
      <c r="N763" s="1"/>
      <c r="O763" s="1"/>
      <c r="P763" s="1"/>
      <c r="Q763" s="1"/>
      <c r="R763" s="1"/>
      <c r="S763" s="1"/>
      <c r="T763" s="1"/>
    </row>
    <row r="764" spans="1:20" s="60" customFormat="1">
      <c r="A764" s="1"/>
      <c r="B764" s="1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20" ht="15.6" customHeight="1">
      <c r="M765" s="60"/>
      <c r="N765" s="60"/>
      <c r="O765" s="60"/>
      <c r="P765" s="60"/>
      <c r="Q765" s="60"/>
      <c r="R765" s="60"/>
      <c r="S765" s="60"/>
      <c r="T765" s="60"/>
    </row>
    <row r="782" ht="15.6" customHeight="1"/>
    <row r="786" spans="1:20" s="32" customFormat="1">
      <c r="A786" s="1"/>
      <c r="B786" s="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1"/>
      <c r="N786" s="1"/>
      <c r="O786" s="1"/>
      <c r="P786" s="1"/>
      <c r="Q786" s="1"/>
      <c r="R786" s="1"/>
      <c r="S786" s="1"/>
      <c r="T786" s="1"/>
    </row>
    <row r="787" spans="1:20">
      <c r="M787" s="32"/>
      <c r="N787" s="32"/>
      <c r="O787" s="32"/>
      <c r="P787" s="32"/>
      <c r="Q787" s="32"/>
      <c r="R787" s="32"/>
      <c r="S787" s="32"/>
      <c r="T787" s="32"/>
    </row>
    <row r="790" spans="1:20" ht="15" customHeight="1"/>
    <row r="792" spans="1:20" s="15" customFormat="1">
      <c r="A792" s="1"/>
      <c r="B792" s="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1"/>
      <c r="N792" s="1"/>
      <c r="O792" s="1"/>
      <c r="P792" s="1"/>
      <c r="Q792" s="1"/>
      <c r="R792" s="1"/>
      <c r="S792" s="1"/>
      <c r="T792" s="1"/>
    </row>
    <row r="793" spans="1:20">
      <c r="M793" s="15"/>
      <c r="N793" s="15"/>
      <c r="O793" s="15"/>
      <c r="P793" s="15"/>
      <c r="Q793" s="15"/>
      <c r="R793" s="15"/>
      <c r="S793" s="15"/>
      <c r="T793" s="15"/>
    </row>
    <row r="796" spans="1:20" ht="15.6" customHeight="1"/>
    <row r="797" spans="1:20" ht="15.6" customHeight="1"/>
    <row r="812" spans="1:136" s="31" customFormat="1">
      <c r="A812" s="1"/>
      <c r="B812" s="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</row>
    <row r="813" spans="1:136">
      <c r="M813" s="1"/>
    </row>
    <row r="814" spans="1:136">
      <c r="M814" s="1"/>
    </row>
  </sheetData>
  <mergeCells count="22">
    <mergeCell ref="G2:J2"/>
    <mergeCell ref="G3:I3"/>
    <mergeCell ref="G4:J4"/>
    <mergeCell ref="M13:N14"/>
    <mergeCell ref="G5:K5"/>
    <mergeCell ref="K13:L14"/>
    <mergeCell ref="A9:L9"/>
    <mergeCell ref="B13:B14"/>
    <mergeCell ref="A13:A14"/>
    <mergeCell ref="E13:J13"/>
    <mergeCell ref="C13:D14"/>
    <mergeCell ref="E14:F14"/>
    <mergeCell ref="G14:H14"/>
    <mergeCell ref="I14:J14"/>
    <mergeCell ref="A111:L111"/>
    <mergeCell ref="A112:L112"/>
    <mergeCell ref="A422:L422"/>
    <mergeCell ref="A168:L168"/>
    <mergeCell ref="A157:L157"/>
    <mergeCell ref="A113:L113"/>
    <mergeCell ref="A167:L167"/>
    <mergeCell ref="A169:L169"/>
  </mergeCells>
  <pageMargins left="0.83999997377395597" right="0.27559053897857699" top="0.85999995470046997" bottom="1.0236220359802199" header="1.0300000905990601" footer="1.0236220359802199"/>
  <pageSetup paperSize="9" scale="71" orientation="landscape" r:id="rId1"/>
  <rowBreaks count="13" manualBreakCount="13">
    <brk id="289" max="16383" man="1"/>
    <brk id="332" max="16383" man="1"/>
    <brk id="374" max="16383" man="1"/>
    <brk id="418" max="16383" man="1"/>
    <brk id="461" max="16383" man="1"/>
    <brk id="503" max="16383" man="1"/>
    <brk id="545" max="16383" man="1"/>
    <brk id="589" max="16383" man="1"/>
    <brk id="631" max="16383" man="1"/>
    <brk id="674" max="16383" man="1"/>
    <brk id="717" max="16383" man="1"/>
    <brk id="759" max="16383" man="1"/>
    <brk id="801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opLeftCell="A4" workbookViewId="0">
      <selection activeCell="C11" sqref="C11"/>
    </sheetView>
  </sheetViews>
  <sheetFormatPr defaultColWidth="8.7109375" defaultRowHeight="12.75"/>
  <cols>
    <col min="1" max="1" width="32.42578125" style="24" customWidth="1"/>
    <col min="2" max="2" width="9.5703125" style="24" customWidth="1"/>
    <col min="3" max="3" width="7.7109375" style="24" customWidth="1"/>
    <col min="4" max="4" width="7.85546875" style="24" customWidth="1"/>
    <col min="5" max="5" width="7.42578125" style="24" customWidth="1"/>
    <col min="6" max="6" width="7.85546875" style="24" customWidth="1"/>
    <col min="7" max="7" width="7.5703125" style="24" customWidth="1"/>
    <col min="8" max="8" width="8" style="24" customWidth="1"/>
    <col min="9" max="9" width="7.7109375" style="24" customWidth="1"/>
    <col min="10" max="10" width="7.5703125" style="24" customWidth="1"/>
    <col min="11" max="11" width="7.7109375" style="24" customWidth="1"/>
    <col min="12" max="12" width="8.140625" style="24" customWidth="1"/>
    <col min="13" max="14" width="8.7109375" style="24" bestFit="1" customWidth="1"/>
    <col min="15" max="15" width="9.5703125" style="24" customWidth="1"/>
    <col min="16" max="16" width="8.7109375" style="24" bestFit="1" customWidth="1"/>
    <col min="17" max="17" width="11.28515625" style="24" customWidth="1"/>
    <col min="18" max="18" width="8.7109375" style="24" bestFit="1" customWidth="1"/>
    <col min="19" max="16384" width="8.7109375" style="24"/>
  </cols>
  <sheetData>
    <row r="1" spans="1:17">
      <c r="M1" s="187"/>
      <c r="N1" s="187"/>
      <c r="O1" s="187"/>
    </row>
    <row r="2" spans="1:17">
      <c r="M2" s="61"/>
      <c r="N2" s="61"/>
      <c r="O2" s="61"/>
    </row>
    <row r="3" spans="1:17" ht="20.25">
      <c r="A3" s="188" t="s">
        <v>44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7" ht="20.25">
      <c r="A4" s="188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</row>
    <row r="5" spans="1:17" ht="25.5">
      <c r="A5" s="62" t="s">
        <v>45</v>
      </c>
      <c r="B5" s="62" t="s">
        <v>46</v>
      </c>
      <c r="C5" s="63" t="s">
        <v>11</v>
      </c>
      <c r="D5" s="64" t="s">
        <v>47</v>
      </c>
      <c r="E5" s="64" t="s">
        <v>18</v>
      </c>
      <c r="F5" s="64" t="s">
        <v>19</v>
      </c>
      <c r="G5" s="64" t="s">
        <v>20</v>
      </c>
      <c r="H5" s="64" t="s">
        <v>22</v>
      </c>
      <c r="I5" s="64" t="s">
        <v>23</v>
      </c>
      <c r="J5" s="64" t="s">
        <v>24</v>
      </c>
      <c r="K5" s="64" t="s">
        <v>25</v>
      </c>
      <c r="L5" s="65" t="s">
        <v>26</v>
      </c>
      <c r="M5" s="65" t="s">
        <v>48</v>
      </c>
      <c r="N5" s="66" t="s">
        <v>49</v>
      </c>
      <c r="O5" s="67" t="s">
        <v>50</v>
      </c>
      <c r="P5" s="67" t="s">
        <v>51</v>
      </c>
      <c r="Q5" s="68"/>
    </row>
    <row r="6" spans="1:17" ht="29.25" customHeight="1">
      <c r="A6" s="69" t="s">
        <v>52</v>
      </c>
      <c r="B6" s="70">
        <v>350</v>
      </c>
      <c r="C6" s="71">
        <v>12.6</v>
      </c>
      <c r="D6" s="71">
        <v>16</v>
      </c>
      <c r="E6" s="71">
        <v>50</v>
      </c>
      <c r="F6" s="71">
        <v>0</v>
      </c>
      <c r="G6" s="71">
        <v>57.8</v>
      </c>
      <c r="H6" s="71">
        <v>0</v>
      </c>
      <c r="I6" s="71">
        <v>26.3</v>
      </c>
      <c r="J6" s="71">
        <v>35</v>
      </c>
      <c r="K6" s="72">
        <v>0</v>
      </c>
      <c r="L6" s="73">
        <v>84</v>
      </c>
      <c r="M6" s="74">
        <f t="shared" ref="M6:M38" si="0">SUM(C6:L6)</f>
        <v>281.7</v>
      </c>
      <c r="N6" s="75">
        <f t="shared" ref="N6:N40" si="1">AVERAGE(C6:L6)</f>
        <v>28.169999999999998</v>
      </c>
      <c r="O6" s="76">
        <f t="shared" ref="O6:O36" si="2">N6*100/B6</f>
        <v>8.048571428571428</v>
      </c>
      <c r="P6" s="76">
        <f t="shared" ref="P6:P35" si="3">N6-B6</f>
        <v>-321.83</v>
      </c>
      <c r="Q6" s="68"/>
    </row>
    <row r="7" spans="1:17" ht="24">
      <c r="A7" s="77" t="s">
        <v>53</v>
      </c>
      <c r="B7" s="78">
        <v>180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9">
        <v>0</v>
      </c>
      <c r="L7" s="73">
        <v>0</v>
      </c>
      <c r="M7" s="74">
        <f t="shared" si="0"/>
        <v>0</v>
      </c>
      <c r="N7" s="75">
        <f t="shared" si="1"/>
        <v>0</v>
      </c>
      <c r="O7" s="76">
        <f t="shared" si="2"/>
        <v>0</v>
      </c>
      <c r="P7" s="76">
        <f t="shared" si="3"/>
        <v>-180</v>
      </c>
      <c r="Q7" s="80"/>
    </row>
    <row r="8" spans="1:17" ht="24">
      <c r="A8" s="77" t="s">
        <v>54</v>
      </c>
      <c r="B8" s="78">
        <v>60</v>
      </c>
      <c r="C8" s="73">
        <v>0</v>
      </c>
      <c r="D8" s="73">
        <v>184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50</v>
      </c>
      <c r="K8" s="79">
        <v>0</v>
      </c>
      <c r="L8" s="73">
        <v>0</v>
      </c>
      <c r="M8" s="74">
        <f t="shared" si="0"/>
        <v>234</v>
      </c>
      <c r="N8" s="75">
        <f t="shared" si="1"/>
        <v>23.4</v>
      </c>
      <c r="O8" s="76">
        <f t="shared" si="2"/>
        <v>39</v>
      </c>
      <c r="P8" s="76">
        <f t="shared" si="3"/>
        <v>-36.6</v>
      </c>
      <c r="Q8" s="80"/>
    </row>
    <row r="9" spans="1:17">
      <c r="A9" s="77" t="s">
        <v>55</v>
      </c>
      <c r="B9" s="78">
        <v>10</v>
      </c>
      <c r="C9" s="73">
        <v>0</v>
      </c>
      <c r="D9" s="73">
        <v>5</v>
      </c>
      <c r="E9" s="73">
        <v>0</v>
      </c>
      <c r="F9" s="73">
        <v>5</v>
      </c>
      <c r="G9" s="73">
        <v>5</v>
      </c>
      <c r="H9" s="73">
        <v>10</v>
      </c>
      <c r="I9" s="73">
        <v>0</v>
      </c>
      <c r="J9" s="73">
        <v>10</v>
      </c>
      <c r="K9" s="79">
        <v>5</v>
      </c>
      <c r="L9" s="73">
        <v>5</v>
      </c>
      <c r="M9" s="74">
        <f t="shared" si="0"/>
        <v>45</v>
      </c>
      <c r="N9" s="75">
        <f t="shared" si="1"/>
        <v>4.5</v>
      </c>
      <c r="O9" s="76">
        <f t="shared" si="2"/>
        <v>45</v>
      </c>
      <c r="P9" s="76">
        <f t="shared" si="3"/>
        <v>-5.5</v>
      </c>
      <c r="Q9" s="68"/>
    </row>
    <row r="10" spans="1:17">
      <c r="A10" s="77" t="s">
        <v>56</v>
      </c>
      <c r="B10" s="78">
        <v>15</v>
      </c>
      <c r="C10" s="73">
        <v>10</v>
      </c>
      <c r="D10" s="73">
        <v>10</v>
      </c>
      <c r="E10" s="73">
        <v>0</v>
      </c>
      <c r="F10" s="73">
        <v>0</v>
      </c>
      <c r="G10" s="73">
        <v>0</v>
      </c>
      <c r="H10" s="73">
        <v>0</v>
      </c>
      <c r="I10" s="73">
        <v>3</v>
      </c>
      <c r="J10" s="73">
        <v>10</v>
      </c>
      <c r="K10" s="79">
        <v>10</v>
      </c>
      <c r="L10" s="73">
        <v>10</v>
      </c>
      <c r="M10" s="74">
        <f t="shared" si="0"/>
        <v>53</v>
      </c>
      <c r="N10" s="75">
        <f t="shared" si="1"/>
        <v>5.3</v>
      </c>
      <c r="O10" s="76">
        <f t="shared" si="2"/>
        <v>35.333333333333336</v>
      </c>
      <c r="P10" s="76">
        <f t="shared" si="3"/>
        <v>-9.6999999999999993</v>
      </c>
      <c r="Q10" s="68"/>
    </row>
    <row r="11" spans="1:17">
      <c r="A11" s="77" t="s">
        <v>57</v>
      </c>
      <c r="B11" s="78">
        <v>78</v>
      </c>
      <c r="C11" s="73">
        <v>98.5</v>
      </c>
      <c r="D11" s="73">
        <v>23</v>
      </c>
      <c r="E11" s="73">
        <v>0</v>
      </c>
      <c r="F11" s="73">
        <v>16</v>
      </c>
      <c r="G11" s="73">
        <v>96</v>
      </c>
      <c r="H11" s="73">
        <v>96</v>
      </c>
      <c r="I11" s="73">
        <v>92.3</v>
      </c>
      <c r="J11" s="73">
        <v>0</v>
      </c>
      <c r="K11" s="79">
        <v>0</v>
      </c>
      <c r="L11" s="73">
        <v>16</v>
      </c>
      <c r="M11" s="74">
        <f t="shared" si="0"/>
        <v>437.8</v>
      </c>
      <c r="N11" s="75">
        <f t="shared" si="1"/>
        <v>43.78</v>
      </c>
      <c r="O11" s="76">
        <f t="shared" si="2"/>
        <v>56.128205128205131</v>
      </c>
      <c r="P11" s="76">
        <f t="shared" si="3"/>
        <v>-34.22</v>
      </c>
      <c r="Q11" s="68"/>
    </row>
    <row r="12" spans="1:17">
      <c r="A12" s="77" t="s">
        <v>58</v>
      </c>
      <c r="B12" s="78">
        <v>40</v>
      </c>
      <c r="C12" s="73">
        <v>0</v>
      </c>
      <c r="D12" s="73">
        <v>0</v>
      </c>
      <c r="E12" s="73">
        <v>0</v>
      </c>
      <c r="F12" s="73">
        <v>100</v>
      </c>
      <c r="G12" s="73">
        <v>0</v>
      </c>
      <c r="H12" s="73">
        <v>0</v>
      </c>
      <c r="I12" s="73">
        <v>0</v>
      </c>
      <c r="J12" s="73">
        <v>0</v>
      </c>
      <c r="K12" s="79">
        <v>0</v>
      </c>
      <c r="L12" s="73">
        <v>0</v>
      </c>
      <c r="M12" s="74">
        <f t="shared" si="0"/>
        <v>100</v>
      </c>
      <c r="N12" s="75">
        <f t="shared" si="1"/>
        <v>10</v>
      </c>
      <c r="O12" s="76">
        <f t="shared" si="2"/>
        <v>25</v>
      </c>
      <c r="P12" s="76">
        <f t="shared" si="3"/>
        <v>-30</v>
      </c>
      <c r="Q12" s="68"/>
    </row>
    <row r="13" spans="1:17">
      <c r="A13" s="77" t="s">
        <v>59</v>
      </c>
      <c r="B13" s="78">
        <v>53</v>
      </c>
      <c r="C13" s="73">
        <v>0</v>
      </c>
      <c r="D13" s="81">
        <v>0</v>
      </c>
      <c r="E13" s="82">
        <v>92</v>
      </c>
      <c r="F13" s="81">
        <v>0</v>
      </c>
      <c r="G13" s="81">
        <v>116</v>
      </c>
      <c r="H13" s="81">
        <v>0</v>
      </c>
      <c r="I13" s="81">
        <v>0</v>
      </c>
      <c r="J13" s="81">
        <v>87.8</v>
      </c>
      <c r="K13" s="82">
        <v>124.2</v>
      </c>
      <c r="L13" s="81">
        <v>13.8</v>
      </c>
      <c r="M13" s="74">
        <f t="shared" si="0"/>
        <v>433.8</v>
      </c>
      <c r="N13" s="75">
        <f t="shared" si="1"/>
        <v>43.38</v>
      </c>
      <c r="O13" s="76">
        <f t="shared" si="2"/>
        <v>81.84905660377359</v>
      </c>
      <c r="P13" s="76">
        <f t="shared" si="3"/>
        <v>-9.6199999999999974</v>
      </c>
      <c r="Q13" s="68"/>
    </row>
    <row r="14" spans="1:17" ht="24">
      <c r="A14" s="77" t="s">
        <v>60</v>
      </c>
      <c r="B14" s="78">
        <v>77</v>
      </c>
      <c r="C14" s="81">
        <v>0</v>
      </c>
      <c r="D14" s="73">
        <v>75</v>
      </c>
      <c r="E14" s="81">
        <v>0</v>
      </c>
      <c r="F14" s="73">
        <v>0</v>
      </c>
      <c r="G14" s="81">
        <v>0</v>
      </c>
      <c r="H14" s="73">
        <v>0</v>
      </c>
      <c r="I14" s="73">
        <v>78.099999999999994</v>
      </c>
      <c r="J14" s="73">
        <v>0</v>
      </c>
      <c r="K14" s="79">
        <v>0</v>
      </c>
      <c r="L14" s="81">
        <v>90.5</v>
      </c>
      <c r="M14" s="74">
        <f t="shared" si="0"/>
        <v>243.6</v>
      </c>
      <c r="N14" s="75">
        <f t="shared" si="1"/>
        <v>24.36</v>
      </c>
      <c r="O14" s="76">
        <f t="shared" si="2"/>
        <v>31.636363636363637</v>
      </c>
      <c r="P14" s="76">
        <f t="shared" si="3"/>
        <v>-52.64</v>
      </c>
      <c r="Q14" s="68"/>
    </row>
    <row r="15" spans="1:17">
      <c r="A15" s="77" t="s">
        <v>61</v>
      </c>
      <c r="B15" s="78">
        <v>40</v>
      </c>
      <c r="C15" s="73">
        <v>40</v>
      </c>
      <c r="D15" s="73">
        <v>22</v>
      </c>
      <c r="E15" s="73">
        <v>0</v>
      </c>
      <c r="F15" s="73">
        <v>150</v>
      </c>
      <c r="G15" s="73">
        <v>20</v>
      </c>
      <c r="H15" s="73">
        <v>0</v>
      </c>
      <c r="I15" s="73">
        <v>0</v>
      </c>
      <c r="J15" s="73">
        <v>10</v>
      </c>
      <c r="K15" s="79">
        <v>0</v>
      </c>
      <c r="L15" s="73">
        <v>25.3</v>
      </c>
      <c r="M15" s="74">
        <f t="shared" si="0"/>
        <v>267.3</v>
      </c>
      <c r="N15" s="75">
        <f t="shared" si="1"/>
        <v>26.73</v>
      </c>
      <c r="O15" s="76">
        <f t="shared" si="2"/>
        <v>66.825000000000003</v>
      </c>
      <c r="P15" s="76">
        <f t="shared" si="3"/>
        <v>-13.27</v>
      </c>
      <c r="Q15" s="68"/>
    </row>
    <row r="16" spans="1:17">
      <c r="A16" s="77" t="s">
        <v>62</v>
      </c>
      <c r="B16" s="78">
        <v>187</v>
      </c>
      <c r="C16" s="73">
        <v>62.5</v>
      </c>
      <c r="D16" s="73">
        <v>62.5</v>
      </c>
      <c r="E16" s="73">
        <v>70</v>
      </c>
      <c r="F16" s="73">
        <v>25</v>
      </c>
      <c r="G16" s="73">
        <v>184.6</v>
      </c>
      <c r="H16" s="73">
        <v>251</v>
      </c>
      <c r="I16" s="73">
        <v>133.5</v>
      </c>
      <c r="J16" s="73">
        <v>43.8</v>
      </c>
      <c r="K16" s="79">
        <v>150</v>
      </c>
      <c r="L16" s="73">
        <v>158</v>
      </c>
      <c r="M16" s="74">
        <f t="shared" si="0"/>
        <v>1140.9000000000001</v>
      </c>
      <c r="N16" s="75">
        <f t="shared" si="1"/>
        <v>114.09</v>
      </c>
      <c r="O16" s="76">
        <f t="shared" si="2"/>
        <v>61.010695187165773</v>
      </c>
      <c r="P16" s="76">
        <f t="shared" si="3"/>
        <v>-72.91</v>
      </c>
      <c r="Q16" s="68"/>
    </row>
    <row r="17" spans="1:19">
      <c r="A17" s="77" t="s">
        <v>63</v>
      </c>
      <c r="B17" s="78">
        <v>320</v>
      </c>
      <c r="C17" s="73">
        <v>115.6</v>
      </c>
      <c r="D17" s="73">
        <v>282</v>
      </c>
      <c r="E17" s="73">
        <v>135.19999999999999</v>
      </c>
      <c r="F17" s="73">
        <v>100</v>
      </c>
      <c r="G17" s="73">
        <v>50</v>
      </c>
      <c r="H17" s="73">
        <v>138</v>
      </c>
      <c r="I17" s="73">
        <v>126.4</v>
      </c>
      <c r="J17" s="73">
        <v>232</v>
      </c>
      <c r="K17" s="79">
        <v>178.5</v>
      </c>
      <c r="L17" s="73">
        <v>204</v>
      </c>
      <c r="M17" s="74">
        <f t="shared" si="0"/>
        <v>1561.6999999999998</v>
      </c>
      <c r="N17" s="75">
        <f t="shared" si="1"/>
        <v>156.16999999999999</v>
      </c>
      <c r="O17" s="76">
        <f t="shared" si="2"/>
        <v>48.803124999999994</v>
      </c>
      <c r="P17" s="76">
        <f t="shared" si="3"/>
        <v>-163.83000000000001</v>
      </c>
      <c r="Q17" s="68"/>
    </row>
    <row r="18" spans="1:19" ht="15.95" customHeight="1">
      <c r="A18" s="77" t="s">
        <v>64</v>
      </c>
      <c r="B18" s="78">
        <v>185</v>
      </c>
      <c r="C18" s="73">
        <v>90</v>
      </c>
      <c r="D18" s="73">
        <v>40</v>
      </c>
      <c r="E18" s="73">
        <v>0</v>
      </c>
      <c r="F18" s="73">
        <v>0</v>
      </c>
      <c r="G18" s="73">
        <v>200</v>
      </c>
      <c r="H18" s="73">
        <v>0</v>
      </c>
      <c r="I18" s="73">
        <v>0</v>
      </c>
      <c r="J18" s="73">
        <v>20</v>
      </c>
      <c r="K18" s="79">
        <v>222</v>
      </c>
      <c r="L18" s="73">
        <v>0</v>
      </c>
      <c r="M18" s="74">
        <f t="shared" si="0"/>
        <v>572</v>
      </c>
      <c r="N18" s="75">
        <f t="shared" si="1"/>
        <v>57.2</v>
      </c>
      <c r="O18" s="76">
        <f t="shared" si="2"/>
        <v>30.918918918918919</v>
      </c>
      <c r="P18" s="76">
        <f t="shared" si="3"/>
        <v>-127.8</v>
      </c>
      <c r="Q18" s="68"/>
    </row>
    <row r="19" spans="1:19" ht="15.95" customHeight="1">
      <c r="A19" s="77" t="s">
        <v>65</v>
      </c>
      <c r="B19" s="78">
        <v>20</v>
      </c>
      <c r="C19" s="73">
        <v>0</v>
      </c>
      <c r="D19" s="73">
        <v>5</v>
      </c>
      <c r="E19" s="73">
        <v>0</v>
      </c>
      <c r="F19" s="73">
        <v>15.4</v>
      </c>
      <c r="G19" s="73">
        <v>20</v>
      </c>
      <c r="H19" s="73">
        <v>0</v>
      </c>
      <c r="I19" s="73">
        <v>15</v>
      </c>
      <c r="J19" s="73">
        <v>0</v>
      </c>
      <c r="K19" s="79">
        <v>0</v>
      </c>
      <c r="L19" s="73">
        <v>0</v>
      </c>
      <c r="M19" s="74">
        <f t="shared" si="0"/>
        <v>55.4</v>
      </c>
      <c r="N19" s="75">
        <f t="shared" si="1"/>
        <v>5.54</v>
      </c>
      <c r="O19" s="76">
        <f t="shared" si="2"/>
        <v>27.7</v>
      </c>
      <c r="P19" s="76">
        <f t="shared" si="3"/>
        <v>-14.46</v>
      </c>
      <c r="Q19" s="68"/>
    </row>
    <row r="20" spans="1:19" ht="20.25" customHeight="1">
      <c r="A20" s="77" t="s">
        <v>66</v>
      </c>
      <c r="B20" s="78">
        <v>200</v>
      </c>
      <c r="C20" s="73">
        <v>0</v>
      </c>
      <c r="D20" s="73">
        <v>0</v>
      </c>
      <c r="E20" s="73">
        <v>200</v>
      </c>
      <c r="F20" s="73">
        <v>0</v>
      </c>
      <c r="G20" s="73">
        <v>0</v>
      </c>
      <c r="H20" s="73">
        <v>200</v>
      </c>
      <c r="I20" s="73">
        <v>0</v>
      </c>
      <c r="J20" s="73">
        <v>0</v>
      </c>
      <c r="K20" s="79">
        <v>0</v>
      </c>
      <c r="L20" s="73">
        <v>200</v>
      </c>
      <c r="M20" s="74">
        <f t="shared" si="0"/>
        <v>600</v>
      </c>
      <c r="N20" s="75">
        <f t="shared" si="1"/>
        <v>60</v>
      </c>
      <c r="O20" s="76">
        <f t="shared" si="2"/>
        <v>30</v>
      </c>
      <c r="P20" s="76">
        <f t="shared" si="3"/>
        <v>-140</v>
      </c>
      <c r="Q20" s="68"/>
    </row>
    <row r="21" spans="1:19" ht="15.95" customHeight="1">
      <c r="A21" s="77" t="s">
        <v>67</v>
      </c>
      <c r="B21" s="78">
        <v>120</v>
      </c>
      <c r="C21" s="73">
        <v>60</v>
      </c>
      <c r="D21" s="73">
        <v>60</v>
      </c>
      <c r="E21" s="73">
        <v>60</v>
      </c>
      <c r="F21" s="73">
        <v>60</v>
      </c>
      <c r="G21" s="73">
        <v>60</v>
      </c>
      <c r="H21" s="73">
        <v>60</v>
      </c>
      <c r="I21" s="73">
        <v>60</v>
      </c>
      <c r="J21" s="73">
        <v>60</v>
      </c>
      <c r="K21" s="79">
        <v>60</v>
      </c>
      <c r="L21" s="73">
        <v>60</v>
      </c>
      <c r="M21" s="74">
        <f t="shared" si="0"/>
        <v>600</v>
      </c>
      <c r="N21" s="75">
        <f t="shared" si="1"/>
        <v>60</v>
      </c>
      <c r="O21" s="76">
        <f t="shared" si="2"/>
        <v>50</v>
      </c>
      <c r="P21" s="76">
        <f t="shared" si="3"/>
        <v>-60</v>
      </c>
      <c r="Q21" s="68"/>
    </row>
    <row r="22" spans="1:19">
      <c r="A22" s="77" t="s">
        <v>68</v>
      </c>
      <c r="B22" s="78">
        <v>200</v>
      </c>
      <c r="C22" s="73">
        <v>75</v>
      </c>
      <c r="D22" s="73">
        <v>81</v>
      </c>
      <c r="E22" s="73">
        <v>80</v>
      </c>
      <c r="F22" s="73">
        <v>60</v>
      </c>
      <c r="G22" s="73">
        <v>60</v>
      </c>
      <c r="H22" s="73">
        <v>60</v>
      </c>
      <c r="I22" s="73">
        <v>67.5</v>
      </c>
      <c r="J22" s="73">
        <v>85</v>
      </c>
      <c r="K22" s="79">
        <v>60</v>
      </c>
      <c r="L22" s="73">
        <v>60</v>
      </c>
      <c r="M22" s="74">
        <f t="shared" si="0"/>
        <v>688.5</v>
      </c>
      <c r="N22" s="83">
        <f t="shared" si="1"/>
        <v>68.849999999999994</v>
      </c>
      <c r="O22" s="76">
        <f t="shared" si="2"/>
        <v>34.424999999999997</v>
      </c>
      <c r="P22" s="76">
        <f t="shared" si="3"/>
        <v>-131.15</v>
      </c>
      <c r="Q22" s="68"/>
    </row>
    <row r="23" spans="1:19" ht="15.95" customHeight="1">
      <c r="A23" s="77" t="s">
        <v>69</v>
      </c>
      <c r="B23" s="78">
        <v>50</v>
      </c>
      <c r="C23" s="73">
        <v>50</v>
      </c>
      <c r="D23" s="73">
        <v>30</v>
      </c>
      <c r="E23" s="73">
        <v>32.5</v>
      </c>
      <c r="F23" s="73">
        <v>37</v>
      </c>
      <c r="G23" s="73">
        <v>63</v>
      </c>
      <c r="H23" s="73">
        <v>42.5</v>
      </c>
      <c r="I23" s="73">
        <v>0</v>
      </c>
      <c r="J23" s="73">
        <v>54</v>
      </c>
      <c r="K23" s="79">
        <v>0</v>
      </c>
      <c r="L23" s="73">
        <v>36</v>
      </c>
      <c r="M23" s="74">
        <f t="shared" si="0"/>
        <v>345</v>
      </c>
      <c r="N23" s="75">
        <f t="shared" si="1"/>
        <v>34.5</v>
      </c>
      <c r="O23" s="76">
        <f t="shared" si="2"/>
        <v>69</v>
      </c>
      <c r="P23" s="76">
        <f t="shared" si="3"/>
        <v>-15.5</v>
      </c>
      <c r="Q23" s="68"/>
    </row>
    <row r="24" spans="1:19" ht="15.95" customHeight="1">
      <c r="A24" s="77" t="s">
        <v>70</v>
      </c>
      <c r="B24" s="78">
        <v>20</v>
      </c>
      <c r="C24" s="73">
        <v>61.2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15</v>
      </c>
      <c r="J24" s="73">
        <v>0</v>
      </c>
      <c r="K24" s="79">
        <v>0</v>
      </c>
      <c r="L24" s="73">
        <v>0</v>
      </c>
      <c r="M24" s="74">
        <f t="shared" si="0"/>
        <v>76.2</v>
      </c>
      <c r="N24" s="75">
        <f t="shared" si="1"/>
        <v>7.62</v>
      </c>
      <c r="O24" s="76">
        <f t="shared" si="2"/>
        <v>38.1</v>
      </c>
      <c r="P24" s="76">
        <f t="shared" si="3"/>
        <v>-12.379999999999999</v>
      </c>
      <c r="Q24" s="68"/>
    </row>
    <row r="25" spans="1:19" ht="15.95" customHeight="1">
      <c r="A25" s="77" t="s">
        <v>71</v>
      </c>
      <c r="B25" s="78">
        <v>20</v>
      </c>
      <c r="C25" s="73">
        <v>1.4</v>
      </c>
      <c r="D25" s="73">
        <v>8.6</v>
      </c>
      <c r="E25" s="73">
        <v>2.5</v>
      </c>
      <c r="F25" s="73">
        <v>2.5</v>
      </c>
      <c r="G25" s="73">
        <v>3.3</v>
      </c>
      <c r="H25" s="73">
        <v>0</v>
      </c>
      <c r="I25" s="73">
        <v>12.7</v>
      </c>
      <c r="J25" s="73">
        <v>1.5</v>
      </c>
      <c r="K25" s="79">
        <v>0</v>
      </c>
      <c r="L25" s="73">
        <v>6</v>
      </c>
      <c r="M25" s="74">
        <f t="shared" si="0"/>
        <v>38.5</v>
      </c>
      <c r="N25" s="75">
        <f t="shared" si="1"/>
        <v>3.85</v>
      </c>
      <c r="O25" s="76">
        <f t="shared" si="2"/>
        <v>19.25</v>
      </c>
      <c r="P25" s="76">
        <f t="shared" si="3"/>
        <v>-16.149999999999999</v>
      </c>
      <c r="Q25" s="68"/>
    </row>
    <row r="26" spans="1:19" ht="15.95" customHeight="1">
      <c r="A26" s="77" t="s">
        <v>72</v>
      </c>
      <c r="B26" s="78">
        <v>35</v>
      </c>
      <c r="C26" s="73">
        <v>18.399999999999999</v>
      </c>
      <c r="D26" s="73">
        <v>5.5</v>
      </c>
      <c r="E26" s="73">
        <v>2.5</v>
      </c>
      <c r="F26" s="73">
        <v>12</v>
      </c>
      <c r="G26" s="73">
        <v>14.6</v>
      </c>
      <c r="H26" s="73">
        <v>10</v>
      </c>
      <c r="I26" s="73">
        <v>6</v>
      </c>
      <c r="J26" s="73">
        <v>19.5</v>
      </c>
      <c r="K26" s="79">
        <v>2.1</v>
      </c>
      <c r="L26" s="73">
        <v>15</v>
      </c>
      <c r="M26" s="74">
        <f t="shared" si="0"/>
        <v>105.6</v>
      </c>
      <c r="N26" s="75">
        <f t="shared" si="1"/>
        <v>10.559999999999999</v>
      </c>
      <c r="O26" s="76">
        <f t="shared" si="2"/>
        <v>30.171428571428564</v>
      </c>
      <c r="P26" s="76">
        <f t="shared" si="3"/>
        <v>-24.44</v>
      </c>
      <c r="Q26" s="68"/>
    </row>
    <row r="27" spans="1:19" ht="15.95" customHeight="1">
      <c r="A27" s="77" t="s">
        <v>73</v>
      </c>
      <c r="B27" s="78">
        <v>18</v>
      </c>
      <c r="C27" s="73">
        <v>5</v>
      </c>
      <c r="D27" s="73">
        <v>5.6</v>
      </c>
      <c r="E27" s="73">
        <v>10.4</v>
      </c>
      <c r="F27" s="73">
        <v>7</v>
      </c>
      <c r="G27" s="73">
        <v>0</v>
      </c>
      <c r="H27" s="73">
        <v>1.6</v>
      </c>
      <c r="I27" s="73">
        <v>7</v>
      </c>
      <c r="J27" s="73">
        <v>0</v>
      </c>
      <c r="K27" s="79">
        <v>16</v>
      </c>
      <c r="L27" s="73">
        <v>1</v>
      </c>
      <c r="M27" s="74">
        <f t="shared" si="0"/>
        <v>53.6</v>
      </c>
      <c r="N27" s="84">
        <f t="shared" si="1"/>
        <v>5.36</v>
      </c>
      <c r="O27" s="76">
        <f t="shared" si="2"/>
        <v>29.777777777777779</v>
      </c>
      <c r="P27" s="76">
        <f t="shared" si="3"/>
        <v>-12.64</v>
      </c>
      <c r="Q27" s="68"/>
    </row>
    <row r="28" spans="1:19" ht="15.95" customHeight="1">
      <c r="A28" s="77" t="s">
        <v>74</v>
      </c>
      <c r="B28" s="78">
        <v>15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9">
        <v>0</v>
      </c>
      <c r="L28" s="73">
        <v>0</v>
      </c>
      <c r="M28" s="74">
        <f t="shared" si="0"/>
        <v>0</v>
      </c>
      <c r="N28" s="75">
        <f t="shared" si="1"/>
        <v>0</v>
      </c>
      <c r="O28" s="76">
        <f t="shared" si="2"/>
        <v>0</v>
      </c>
      <c r="P28" s="76">
        <f t="shared" si="3"/>
        <v>-15</v>
      </c>
      <c r="Q28" s="68"/>
      <c r="S28" s="85"/>
    </row>
    <row r="29" spans="1:19" ht="15.95" customHeight="1">
      <c r="A29" s="86" t="s">
        <v>75</v>
      </c>
      <c r="B29" s="87">
        <v>2</v>
      </c>
      <c r="C29" s="88"/>
      <c r="D29" s="88"/>
      <c r="E29" s="88"/>
      <c r="F29" s="88"/>
      <c r="G29" s="88"/>
      <c r="H29" s="88"/>
      <c r="I29" s="88"/>
      <c r="J29" s="88"/>
      <c r="K29" s="89"/>
      <c r="L29" s="73"/>
      <c r="M29" s="74">
        <f t="shared" si="0"/>
        <v>0</v>
      </c>
      <c r="N29" s="75" t="e">
        <f t="shared" si="1"/>
        <v>#DIV/0!</v>
      </c>
      <c r="O29" s="76" t="e">
        <f t="shared" si="2"/>
        <v>#DIV/0!</v>
      </c>
      <c r="P29" s="76" t="e">
        <f t="shared" si="3"/>
        <v>#DIV/0!</v>
      </c>
      <c r="Q29" s="68"/>
    </row>
    <row r="30" spans="1:19">
      <c r="A30" s="77" t="s">
        <v>76</v>
      </c>
      <c r="B30" s="78">
        <v>1.2</v>
      </c>
      <c r="C30" s="73"/>
      <c r="D30" s="73"/>
      <c r="E30" s="73"/>
      <c r="F30" s="73"/>
      <c r="G30" s="73"/>
      <c r="H30" s="73"/>
      <c r="I30" s="73"/>
      <c r="J30" s="73"/>
      <c r="K30" s="79"/>
      <c r="L30" s="73"/>
      <c r="M30" s="74">
        <f t="shared" si="0"/>
        <v>0</v>
      </c>
      <c r="N30" s="75" t="e">
        <f t="shared" si="1"/>
        <v>#DIV/0!</v>
      </c>
      <c r="O30" s="76" t="e">
        <f t="shared" si="2"/>
        <v>#DIV/0!</v>
      </c>
      <c r="P30" s="76" t="e">
        <f t="shared" si="3"/>
        <v>#DIV/0!</v>
      </c>
      <c r="Q30" s="68"/>
    </row>
    <row r="31" spans="1:19">
      <c r="A31" s="77" t="s">
        <v>77</v>
      </c>
      <c r="B31" s="78">
        <v>2</v>
      </c>
      <c r="C31" s="73"/>
      <c r="D31" s="73"/>
      <c r="E31" s="73"/>
      <c r="F31" s="73"/>
      <c r="G31" s="73"/>
      <c r="H31" s="73"/>
      <c r="I31" s="73"/>
      <c r="J31" s="73"/>
      <c r="K31" s="79"/>
      <c r="L31" s="73"/>
      <c r="M31" s="74">
        <f t="shared" si="0"/>
        <v>0</v>
      </c>
      <c r="N31" s="75" t="e">
        <f t="shared" si="1"/>
        <v>#DIV/0!</v>
      </c>
      <c r="O31" s="76" t="e">
        <f t="shared" si="2"/>
        <v>#DIV/0!</v>
      </c>
      <c r="P31" s="76" t="e">
        <f t="shared" si="3"/>
        <v>#DIV/0!</v>
      </c>
      <c r="Q31" s="68"/>
    </row>
    <row r="32" spans="1:19" ht="15.95" customHeight="1">
      <c r="A32" s="77" t="s">
        <v>78</v>
      </c>
      <c r="B32" s="78">
        <v>35</v>
      </c>
      <c r="C32" s="73">
        <v>17</v>
      </c>
      <c r="D32" s="73">
        <v>13.6</v>
      </c>
      <c r="E32" s="73">
        <v>0</v>
      </c>
      <c r="F32" s="73">
        <v>10.7</v>
      </c>
      <c r="G32" s="73">
        <v>10</v>
      </c>
      <c r="H32" s="73">
        <v>0</v>
      </c>
      <c r="I32" s="73">
        <v>15</v>
      </c>
      <c r="J32" s="73">
        <v>21.6</v>
      </c>
      <c r="K32" s="79">
        <v>20</v>
      </c>
      <c r="L32" s="73">
        <v>0</v>
      </c>
      <c r="M32" s="74">
        <f t="shared" si="0"/>
        <v>107.9</v>
      </c>
      <c r="N32" s="75">
        <f t="shared" si="1"/>
        <v>10.790000000000001</v>
      </c>
      <c r="O32" s="76">
        <f t="shared" si="2"/>
        <v>30.828571428571429</v>
      </c>
      <c r="P32" s="76">
        <f t="shared" si="3"/>
        <v>-24.21</v>
      </c>
      <c r="Q32" s="68"/>
    </row>
    <row r="33" spans="1:19" ht="15.95" customHeight="1">
      <c r="A33" s="77" t="s">
        <v>79</v>
      </c>
      <c r="B33" s="78">
        <v>0.3</v>
      </c>
      <c r="C33" s="73"/>
      <c r="D33" s="73"/>
      <c r="E33" s="73"/>
      <c r="F33" s="73"/>
      <c r="G33" s="73"/>
      <c r="H33" s="73"/>
      <c r="I33" s="73"/>
      <c r="J33" s="73"/>
      <c r="K33" s="79"/>
      <c r="L33" s="73"/>
      <c r="M33" s="74">
        <f t="shared" si="0"/>
        <v>0</v>
      </c>
      <c r="N33" s="75" t="e">
        <f t="shared" si="1"/>
        <v>#DIV/0!</v>
      </c>
      <c r="O33" s="76" t="e">
        <f t="shared" si="2"/>
        <v>#DIV/0!</v>
      </c>
      <c r="P33" s="76" t="e">
        <f t="shared" si="3"/>
        <v>#DIV/0!</v>
      </c>
      <c r="Q33" s="68"/>
    </row>
    <row r="34" spans="1:19">
      <c r="A34" s="77" t="s">
        <v>80</v>
      </c>
      <c r="B34" s="78">
        <v>4</v>
      </c>
      <c r="C34" s="73"/>
      <c r="D34" s="73"/>
      <c r="E34" s="73"/>
      <c r="F34" s="73"/>
      <c r="G34" s="73"/>
      <c r="H34" s="73"/>
      <c r="I34" s="73"/>
      <c r="J34" s="73"/>
      <c r="K34" s="79"/>
      <c r="L34" s="73"/>
      <c r="M34" s="74">
        <f t="shared" si="0"/>
        <v>0</v>
      </c>
      <c r="N34" s="75" t="e">
        <f t="shared" si="1"/>
        <v>#DIV/0!</v>
      </c>
      <c r="O34" s="76" t="e">
        <f t="shared" si="2"/>
        <v>#DIV/0!</v>
      </c>
      <c r="P34" s="76" t="e">
        <f t="shared" si="3"/>
        <v>#DIV/0!</v>
      </c>
      <c r="Q34" s="68"/>
      <c r="S34" s="85"/>
    </row>
    <row r="35" spans="1:19" ht="15.95" customHeight="1">
      <c r="A35" s="77" t="s">
        <v>81</v>
      </c>
      <c r="B35" s="78">
        <v>5</v>
      </c>
      <c r="C35" s="73">
        <v>2</v>
      </c>
      <c r="D35" s="73">
        <v>1.5</v>
      </c>
      <c r="E35" s="73">
        <v>1.5</v>
      </c>
      <c r="F35" s="73">
        <v>1.5</v>
      </c>
      <c r="G35" s="73">
        <v>1.8</v>
      </c>
      <c r="H35" s="73">
        <v>1.5</v>
      </c>
      <c r="I35" s="73">
        <v>1.5</v>
      </c>
      <c r="J35" s="73">
        <v>1.8</v>
      </c>
      <c r="K35" s="79">
        <v>1.5</v>
      </c>
      <c r="L35" s="73">
        <v>1.5</v>
      </c>
      <c r="M35" s="74">
        <f t="shared" si="0"/>
        <v>16.100000000000001</v>
      </c>
      <c r="N35" s="75">
        <f t="shared" si="1"/>
        <v>1.61</v>
      </c>
      <c r="O35" s="76">
        <f t="shared" si="2"/>
        <v>32.200000000000003</v>
      </c>
      <c r="P35" s="76">
        <f t="shared" si="3"/>
        <v>-3.3899999999999997</v>
      </c>
      <c r="Q35" s="68"/>
    </row>
    <row r="36" spans="1:19" ht="15.95" customHeight="1">
      <c r="A36" s="77" t="s">
        <v>82</v>
      </c>
      <c r="B36" s="78">
        <v>0</v>
      </c>
      <c r="C36" s="73"/>
      <c r="D36" s="73"/>
      <c r="E36" s="73"/>
      <c r="F36" s="73"/>
      <c r="G36" s="73"/>
      <c r="H36" s="73"/>
      <c r="I36" s="73"/>
      <c r="J36" s="73"/>
      <c r="K36" s="79"/>
      <c r="L36" s="73"/>
      <c r="M36" s="74">
        <f t="shared" si="0"/>
        <v>0</v>
      </c>
      <c r="N36" s="75" t="e">
        <f t="shared" si="1"/>
        <v>#DIV/0!</v>
      </c>
      <c r="O36" s="76" t="e">
        <f t="shared" si="2"/>
        <v>#DIV/0!</v>
      </c>
      <c r="P36" s="76"/>
      <c r="Q36" s="68"/>
    </row>
    <row r="37" spans="1:19" ht="15.95" customHeight="1">
      <c r="A37" s="77" t="s">
        <v>83</v>
      </c>
      <c r="B37" s="78"/>
      <c r="C37" s="73"/>
      <c r="D37" s="73"/>
      <c r="E37" s="73"/>
      <c r="F37" s="73"/>
      <c r="G37" s="73"/>
      <c r="H37" s="73"/>
      <c r="I37" s="73"/>
      <c r="J37" s="73"/>
      <c r="K37" s="79"/>
      <c r="L37" s="73"/>
      <c r="M37" s="74">
        <f t="shared" si="0"/>
        <v>0</v>
      </c>
      <c r="N37" s="75" t="e">
        <f t="shared" si="1"/>
        <v>#DIV/0!</v>
      </c>
      <c r="O37" s="72"/>
      <c r="P37" s="72"/>
      <c r="Q37" s="68"/>
    </row>
    <row r="38" spans="1:19">
      <c r="A38" s="77" t="s">
        <v>84</v>
      </c>
      <c r="B38" s="78"/>
      <c r="C38" s="73"/>
      <c r="D38" s="73"/>
      <c r="E38" s="73"/>
      <c r="F38" s="73"/>
      <c r="G38" s="73"/>
      <c r="H38" s="73"/>
      <c r="I38" s="73"/>
      <c r="J38" s="73"/>
      <c r="K38" s="79"/>
      <c r="L38" s="73"/>
      <c r="M38" s="74">
        <f t="shared" si="0"/>
        <v>0</v>
      </c>
      <c r="N38" s="75" t="e">
        <f t="shared" si="1"/>
        <v>#DIV/0!</v>
      </c>
      <c r="O38" s="72"/>
      <c r="P38" s="72"/>
      <c r="Q38" s="68"/>
    </row>
    <row r="39" spans="1:19">
      <c r="A39" s="77" t="s">
        <v>85</v>
      </c>
      <c r="B39" s="78"/>
      <c r="C39" s="73"/>
      <c r="D39" s="73"/>
      <c r="E39" s="73"/>
      <c r="F39" s="73"/>
      <c r="G39" s="73"/>
      <c r="H39" s="73"/>
      <c r="I39" s="73"/>
      <c r="J39" s="73"/>
      <c r="K39" s="79"/>
      <c r="L39" s="73"/>
      <c r="M39" s="74"/>
      <c r="N39" s="75" t="e">
        <f t="shared" si="1"/>
        <v>#DIV/0!</v>
      </c>
      <c r="O39" s="90"/>
      <c r="P39" s="90"/>
      <c r="Q39" s="68"/>
    </row>
    <row r="40" spans="1:19">
      <c r="A40" s="77" t="s">
        <v>86</v>
      </c>
      <c r="B40" s="78"/>
      <c r="C40" s="73"/>
      <c r="D40" s="73"/>
      <c r="E40" s="73"/>
      <c r="F40" s="73"/>
      <c r="G40" s="73"/>
      <c r="H40" s="73"/>
      <c r="I40" s="73"/>
      <c r="J40" s="73"/>
      <c r="K40" s="79"/>
      <c r="L40" s="73"/>
      <c r="M40" s="74">
        <f>SUM(C40:L40)</f>
        <v>0</v>
      </c>
      <c r="N40" s="75" t="e">
        <f t="shared" si="1"/>
        <v>#DIV/0!</v>
      </c>
      <c r="O40" s="90"/>
      <c r="P40" s="72"/>
      <c r="Q40" s="68"/>
    </row>
    <row r="41" spans="1:19" ht="21" customHeight="1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</row>
  </sheetData>
  <mergeCells count="4">
    <mergeCell ref="M1:O1"/>
    <mergeCell ref="A3:O3"/>
    <mergeCell ref="A4:O4"/>
    <mergeCell ref="A41:O41"/>
  </mergeCells>
  <pageMargins left="0.75" right="0.75" top="1" bottom="1" header="0.5" footer="0.5"/>
  <pageSetup paperSize="9" scale="10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opLeftCell="A4" workbookViewId="0">
      <selection activeCell="E14" sqref="E14"/>
    </sheetView>
  </sheetViews>
  <sheetFormatPr defaultColWidth="8.7109375" defaultRowHeight="12.75"/>
  <cols>
    <col min="1" max="1" width="32.42578125" style="24" customWidth="1"/>
    <col min="2" max="2" width="9.5703125" style="24" customWidth="1"/>
    <col min="3" max="3" width="7.7109375" style="24" customWidth="1"/>
    <col min="4" max="4" width="7.85546875" style="24" customWidth="1"/>
    <col min="5" max="5" width="7.42578125" style="24" customWidth="1"/>
    <col min="6" max="6" width="7.85546875" style="24" customWidth="1"/>
    <col min="7" max="7" width="7.5703125" style="24" customWidth="1"/>
    <col min="8" max="8" width="8" style="24" customWidth="1"/>
    <col min="9" max="9" width="7.7109375" style="24" customWidth="1"/>
    <col min="10" max="10" width="7.5703125" style="24" customWidth="1"/>
    <col min="11" max="11" width="7.7109375" style="24" customWidth="1"/>
    <col min="12" max="12" width="8.140625" style="24" customWidth="1"/>
    <col min="13" max="14" width="8.7109375" style="24" bestFit="1" customWidth="1"/>
    <col min="15" max="15" width="9.5703125" style="24" customWidth="1"/>
    <col min="16" max="16" width="8.7109375" style="24" bestFit="1" customWidth="1"/>
    <col min="17" max="17" width="11.28515625" style="24" customWidth="1"/>
    <col min="18" max="18" width="8.7109375" style="24" bestFit="1" customWidth="1"/>
    <col min="19" max="16384" width="8.7109375" style="24"/>
  </cols>
  <sheetData>
    <row r="1" spans="1:18">
      <c r="M1" s="187"/>
      <c r="N1" s="187"/>
      <c r="O1" s="187"/>
    </row>
    <row r="2" spans="1:18">
      <c r="M2" s="91"/>
      <c r="N2" s="91"/>
      <c r="O2" s="91"/>
    </row>
    <row r="3" spans="1:18" ht="20.25">
      <c r="A3" s="188" t="s">
        <v>44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8" ht="21" thickBot="1">
      <c r="A4" s="188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</row>
    <row r="5" spans="1:18" ht="26.25" thickBot="1">
      <c r="A5" s="62" t="s">
        <v>45</v>
      </c>
      <c r="B5" s="62" t="s">
        <v>46</v>
      </c>
      <c r="C5" s="63" t="s">
        <v>11</v>
      </c>
      <c r="D5" s="64" t="s">
        <v>47</v>
      </c>
      <c r="E5" s="64" t="s">
        <v>18</v>
      </c>
      <c r="F5" s="64" t="s">
        <v>19</v>
      </c>
      <c r="G5" s="64" t="s">
        <v>20</v>
      </c>
      <c r="H5" s="64" t="s">
        <v>22</v>
      </c>
      <c r="I5" s="64" t="s">
        <v>23</v>
      </c>
      <c r="J5" s="64" t="s">
        <v>24</v>
      </c>
      <c r="K5" s="64" t="s">
        <v>25</v>
      </c>
      <c r="L5" s="65" t="s">
        <v>26</v>
      </c>
      <c r="M5" s="65" t="s">
        <v>48</v>
      </c>
      <c r="N5" s="66" t="s">
        <v>49</v>
      </c>
      <c r="O5" s="67" t="s">
        <v>50</v>
      </c>
      <c r="P5" s="67" t="s">
        <v>51</v>
      </c>
      <c r="Q5" s="68"/>
    </row>
    <row r="6" spans="1:18" ht="29.25" customHeight="1" thickBot="1">
      <c r="A6" s="69" t="s">
        <v>52</v>
      </c>
      <c r="B6" s="70">
        <v>350</v>
      </c>
      <c r="C6" s="71">
        <v>12.6</v>
      </c>
      <c r="D6" s="71">
        <v>16</v>
      </c>
      <c r="E6" s="71">
        <v>50</v>
      </c>
      <c r="F6" s="71">
        <v>0</v>
      </c>
      <c r="G6" s="71">
        <v>57.8</v>
      </c>
      <c r="H6" s="71">
        <v>0</v>
      </c>
      <c r="I6" s="71">
        <v>26.3</v>
      </c>
      <c r="J6" s="71">
        <v>35</v>
      </c>
      <c r="K6" s="72">
        <v>0</v>
      </c>
      <c r="L6" s="73">
        <v>84</v>
      </c>
      <c r="M6" s="74">
        <f t="shared" ref="M6:M38" si="0">SUM(C6:L6)</f>
        <v>281.7</v>
      </c>
      <c r="N6" s="75">
        <f t="shared" ref="N6:N40" si="1">AVERAGE(C6:L6)</f>
        <v>28.169999999999998</v>
      </c>
      <c r="O6" s="76">
        <f t="shared" ref="O6:O36" si="2">N6*100/B6</f>
        <v>8.048571428571428</v>
      </c>
      <c r="P6" s="76">
        <f t="shared" ref="P6:P35" si="3">N6-B6</f>
        <v>-321.83</v>
      </c>
      <c r="Q6" s="68"/>
    </row>
    <row r="7" spans="1:18" ht="24.75" thickBot="1">
      <c r="A7" s="77" t="s">
        <v>53</v>
      </c>
      <c r="B7" s="78">
        <v>180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9">
        <v>0</v>
      </c>
      <c r="L7" s="73">
        <v>0</v>
      </c>
      <c r="M7" s="74">
        <f t="shared" si="0"/>
        <v>0</v>
      </c>
      <c r="N7" s="75">
        <f t="shared" si="1"/>
        <v>0</v>
      </c>
      <c r="O7" s="76">
        <f t="shared" si="2"/>
        <v>0</v>
      </c>
      <c r="P7" s="76">
        <f t="shared" si="3"/>
        <v>-180</v>
      </c>
      <c r="Q7" s="80"/>
    </row>
    <row r="8" spans="1:18" ht="24.75" thickBot="1">
      <c r="A8" s="77" t="s">
        <v>54</v>
      </c>
      <c r="B8" s="78">
        <v>60</v>
      </c>
      <c r="C8" s="73">
        <v>0</v>
      </c>
      <c r="D8" s="73">
        <v>184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50</v>
      </c>
      <c r="K8" s="79">
        <v>0</v>
      </c>
      <c r="L8" s="73">
        <v>0</v>
      </c>
      <c r="M8" s="74">
        <f t="shared" si="0"/>
        <v>234</v>
      </c>
      <c r="N8" s="75">
        <f t="shared" si="1"/>
        <v>23.4</v>
      </c>
      <c r="O8" s="76">
        <f t="shared" si="2"/>
        <v>39</v>
      </c>
      <c r="P8" s="76">
        <f t="shared" si="3"/>
        <v>-36.6</v>
      </c>
      <c r="Q8" s="80"/>
    </row>
    <row r="9" spans="1:18" ht="13.5" thickBot="1">
      <c r="A9" s="77" t="s">
        <v>55</v>
      </c>
      <c r="B9" s="78">
        <v>10</v>
      </c>
      <c r="C9" s="73">
        <v>0</v>
      </c>
      <c r="D9" s="73">
        <v>5</v>
      </c>
      <c r="E9" s="73">
        <v>0</v>
      </c>
      <c r="F9" s="73">
        <v>5</v>
      </c>
      <c r="G9" s="73">
        <v>5</v>
      </c>
      <c r="H9" s="73">
        <v>10</v>
      </c>
      <c r="I9" s="73">
        <v>0</v>
      </c>
      <c r="J9" s="73">
        <v>10</v>
      </c>
      <c r="K9" s="79">
        <v>5</v>
      </c>
      <c r="L9" s="73">
        <v>5</v>
      </c>
      <c r="M9" s="74">
        <f t="shared" si="0"/>
        <v>45</v>
      </c>
      <c r="N9" s="75">
        <f t="shared" si="1"/>
        <v>4.5</v>
      </c>
      <c r="O9" s="76">
        <f t="shared" si="2"/>
        <v>45</v>
      </c>
      <c r="P9" s="76">
        <f t="shared" si="3"/>
        <v>-5.5</v>
      </c>
      <c r="Q9" s="68"/>
    </row>
    <row r="10" spans="1:18" ht="13.5" thickBot="1">
      <c r="A10" s="77" t="s">
        <v>56</v>
      </c>
      <c r="B10" s="78">
        <v>15</v>
      </c>
      <c r="C10" s="73">
        <v>10</v>
      </c>
      <c r="D10" s="73">
        <v>10</v>
      </c>
      <c r="E10" s="73">
        <v>0</v>
      </c>
      <c r="F10" s="73">
        <v>0</v>
      </c>
      <c r="G10" s="73">
        <v>0</v>
      </c>
      <c r="H10" s="73">
        <v>0</v>
      </c>
      <c r="I10" s="73">
        <v>3</v>
      </c>
      <c r="J10" s="73">
        <v>10</v>
      </c>
      <c r="K10" s="79">
        <v>10</v>
      </c>
      <c r="L10" s="73">
        <v>10</v>
      </c>
      <c r="M10" s="74">
        <f t="shared" si="0"/>
        <v>53</v>
      </c>
      <c r="N10" s="75">
        <f t="shared" si="1"/>
        <v>5.3</v>
      </c>
      <c r="O10" s="76">
        <f t="shared" si="2"/>
        <v>35.333333333333336</v>
      </c>
      <c r="P10" s="76">
        <f t="shared" si="3"/>
        <v>-9.6999999999999993</v>
      </c>
      <c r="Q10" s="68"/>
    </row>
    <row r="11" spans="1:18" ht="13.5" thickBot="1">
      <c r="A11" s="77" t="s">
        <v>57</v>
      </c>
      <c r="B11" s="78">
        <v>70</v>
      </c>
      <c r="C11" s="73">
        <v>75</v>
      </c>
      <c r="D11" s="73">
        <v>0</v>
      </c>
      <c r="E11" s="73">
        <v>57.6</v>
      </c>
      <c r="F11" s="73">
        <v>80</v>
      </c>
      <c r="G11" s="73">
        <v>0</v>
      </c>
      <c r="H11" s="73">
        <v>72</v>
      </c>
      <c r="I11" s="73">
        <v>0</v>
      </c>
      <c r="J11" s="73">
        <v>0</v>
      </c>
      <c r="K11" s="79">
        <v>0</v>
      </c>
      <c r="L11" s="73">
        <v>0</v>
      </c>
      <c r="M11" s="74">
        <f t="shared" si="0"/>
        <v>284.60000000000002</v>
      </c>
      <c r="N11" s="75">
        <f t="shared" si="1"/>
        <v>28.46</v>
      </c>
      <c r="O11" s="76">
        <f t="shared" si="2"/>
        <v>40.657142857142858</v>
      </c>
      <c r="P11" s="76">
        <f t="shared" si="3"/>
        <v>-41.54</v>
      </c>
      <c r="Q11" s="68"/>
      <c r="R11" s="24">
        <v>17.5</v>
      </c>
    </row>
    <row r="12" spans="1:18" ht="13.5" thickBot="1">
      <c r="A12" s="77" t="s">
        <v>58</v>
      </c>
      <c r="B12" s="78">
        <v>40</v>
      </c>
      <c r="C12" s="73">
        <v>0</v>
      </c>
      <c r="D12" s="73">
        <v>0</v>
      </c>
      <c r="E12" s="73">
        <v>0</v>
      </c>
      <c r="F12" s="97">
        <v>83</v>
      </c>
      <c r="G12" s="73">
        <v>0</v>
      </c>
      <c r="H12" s="73">
        <v>0</v>
      </c>
      <c r="I12" s="73">
        <v>0</v>
      </c>
      <c r="J12" s="73">
        <v>0</v>
      </c>
      <c r="K12" s="79">
        <v>0</v>
      </c>
      <c r="L12" s="73">
        <v>0</v>
      </c>
      <c r="M12" s="74">
        <f t="shared" si="0"/>
        <v>83</v>
      </c>
      <c r="N12" s="75">
        <f t="shared" si="1"/>
        <v>8.3000000000000007</v>
      </c>
      <c r="O12" s="76">
        <f t="shared" si="2"/>
        <v>20.750000000000004</v>
      </c>
      <c r="P12" s="76">
        <f t="shared" si="3"/>
        <v>-31.7</v>
      </c>
      <c r="Q12" s="68"/>
      <c r="R12" s="24">
        <v>10</v>
      </c>
    </row>
    <row r="13" spans="1:18" ht="13.5" thickBot="1">
      <c r="A13" s="77" t="s">
        <v>59</v>
      </c>
      <c r="B13" s="78">
        <v>35</v>
      </c>
      <c r="C13" s="73">
        <v>0</v>
      </c>
      <c r="D13" s="81">
        <v>0</v>
      </c>
      <c r="E13" s="82">
        <v>0</v>
      </c>
      <c r="F13" s="81">
        <v>0</v>
      </c>
      <c r="G13" s="81">
        <v>92.3</v>
      </c>
      <c r="H13" s="81">
        <v>0</v>
      </c>
      <c r="I13" s="81">
        <v>0</v>
      </c>
      <c r="J13" s="81">
        <v>77.7</v>
      </c>
      <c r="K13" s="82">
        <v>99.4</v>
      </c>
      <c r="L13" s="81">
        <v>0</v>
      </c>
      <c r="M13" s="74">
        <f t="shared" si="0"/>
        <v>269.39999999999998</v>
      </c>
      <c r="N13" s="75">
        <f t="shared" si="1"/>
        <v>26.939999999999998</v>
      </c>
      <c r="O13" s="76">
        <f t="shared" si="2"/>
        <v>76.971428571428575</v>
      </c>
      <c r="P13" s="76">
        <f t="shared" si="3"/>
        <v>-8.0600000000000023</v>
      </c>
      <c r="Q13" s="68"/>
      <c r="R13" s="24">
        <v>8.8000000000000007</v>
      </c>
    </row>
    <row r="14" spans="1:18" ht="24.75" thickBot="1">
      <c r="A14" s="77" t="s">
        <v>60</v>
      </c>
      <c r="B14" s="78">
        <v>58</v>
      </c>
      <c r="C14" s="81">
        <v>0</v>
      </c>
      <c r="D14" s="73">
        <v>67.5</v>
      </c>
      <c r="E14" s="81">
        <v>0</v>
      </c>
      <c r="F14" s="73">
        <v>0</v>
      </c>
      <c r="G14" s="81">
        <v>0</v>
      </c>
      <c r="H14" s="73">
        <v>0</v>
      </c>
      <c r="I14" s="73">
        <v>70</v>
      </c>
      <c r="J14" s="73">
        <v>0</v>
      </c>
      <c r="K14" s="79">
        <v>0</v>
      </c>
      <c r="L14" s="81">
        <v>86</v>
      </c>
      <c r="M14" s="74">
        <f t="shared" si="0"/>
        <v>223.5</v>
      </c>
      <c r="N14" s="75">
        <f t="shared" si="1"/>
        <v>22.35</v>
      </c>
      <c r="O14" s="76">
        <f t="shared" si="2"/>
        <v>38.53448275862069</v>
      </c>
      <c r="P14" s="76">
        <f t="shared" si="3"/>
        <v>-35.65</v>
      </c>
      <c r="Q14" s="68"/>
      <c r="R14" s="24">
        <v>14.5</v>
      </c>
    </row>
    <row r="15" spans="1:18" ht="13.5" thickBot="1">
      <c r="A15" s="77" t="s">
        <v>61</v>
      </c>
      <c r="B15" s="78">
        <v>40</v>
      </c>
      <c r="C15" s="73">
        <v>40</v>
      </c>
      <c r="D15" s="73">
        <v>22</v>
      </c>
      <c r="E15" s="73">
        <v>0</v>
      </c>
      <c r="F15" s="73">
        <v>150</v>
      </c>
      <c r="G15" s="73">
        <v>20</v>
      </c>
      <c r="H15" s="73">
        <v>0</v>
      </c>
      <c r="I15" s="73">
        <v>0</v>
      </c>
      <c r="J15" s="73">
        <v>10</v>
      </c>
      <c r="K15" s="79">
        <v>0</v>
      </c>
      <c r="L15" s="73">
        <v>25.3</v>
      </c>
      <c r="M15" s="74">
        <f t="shared" si="0"/>
        <v>267.3</v>
      </c>
      <c r="N15" s="75">
        <f t="shared" si="1"/>
        <v>26.73</v>
      </c>
      <c r="O15" s="76">
        <f t="shared" si="2"/>
        <v>66.825000000000003</v>
      </c>
      <c r="P15" s="76">
        <f t="shared" si="3"/>
        <v>-13.27</v>
      </c>
      <c r="Q15" s="68"/>
    </row>
    <row r="16" spans="1:18" ht="13.5" thickBot="1">
      <c r="A16" s="77" t="s">
        <v>62</v>
      </c>
      <c r="B16" s="78">
        <v>187</v>
      </c>
      <c r="C16" s="73">
        <v>62.5</v>
      </c>
      <c r="D16" s="73">
        <v>62.5</v>
      </c>
      <c r="E16" s="73">
        <v>70</v>
      </c>
      <c r="F16" s="73">
        <v>25</v>
      </c>
      <c r="G16" s="73">
        <v>184.6</v>
      </c>
      <c r="H16" s="73">
        <v>251</v>
      </c>
      <c r="I16" s="73">
        <v>133.5</v>
      </c>
      <c r="J16" s="73">
        <v>43.8</v>
      </c>
      <c r="K16" s="79">
        <v>150</v>
      </c>
      <c r="L16" s="73">
        <v>158</v>
      </c>
      <c r="M16" s="74">
        <f t="shared" si="0"/>
        <v>1140.9000000000001</v>
      </c>
      <c r="N16" s="75">
        <f t="shared" si="1"/>
        <v>114.09</v>
      </c>
      <c r="O16" s="76">
        <f t="shared" si="2"/>
        <v>61.010695187165773</v>
      </c>
      <c r="P16" s="76">
        <f t="shared" si="3"/>
        <v>-72.91</v>
      </c>
      <c r="Q16" s="68"/>
    </row>
    <row r="17" spans="1:19" ht="13.5" thickBot="1">
      <c r="A17" s="77" t="s">
        <v>63</v>
      </c>
      <c r="B17" s="78">
        <v>320</v>
      </c>
      <c r="C17" s="73">
        <v>115.6</v>
      </c>
      <c r="D17" s="73">
        <v>282</v>
      </c>
      <c r="E17" s="73">
        <v>135.19999999999999</v>
      </c>
      <c r="F17" s="73">
        <v>100</v>
      </c>
      <c r="G17" s="73">
        <v>50</v>
      </c>
      <c r="H17" s="73">
        <v>138</v>
      </c>
      <c r="I17" s="73">
        <v>126.4</v>
      </c>
      <c r="J17" s="73">
        <v>232</v>
      </c>
      <c r="K17" s="79">
        <v>178.5</v>
      </c>
      <c r="L17" s="73">
        <v>204</v>
      </c>
      <c r="M17" s="74">
        <f t="shared" si="0"/>
        <v>1561.6999999999998</v>
      </c>
      <c r="N17" s="75">
        <f t="shared" si="1"/>
        <v>156.16999999999999</v>
      </c>
      <c r="O17" s="76">
        <f t="shared" si="2"/>
        <v>48.803124999999994</v>
      </c>
      <c r="P17" s="76">
        <f t="shared" si="3"/>
        <v>-163.83000000000001</v>
      </c>
      <c r="Q17" s="68"/>
    </row>
    <row r="18" spans="1:19" ht="15.95" customHeight="1" thickBot="1">
      <c r="A18" s="77" t="s">
        <v>64</v>
      </c>
      <c r="B18" s="78">
        <v>185</v>
      </c>
      <c r="C18" s="73">
        <v>90</v>
      </c>
      <c r="D18" s="73">
        <v>40</v>
      </c>
      <c r="E18" s="73">
        <v>0</v>
      </c>
      <c r="F18" s="73">
        <v>0</v>
      </c>
      <c r="G18" s="73">
        <v>200</v>
      </c>
      <c r="H18" s="73">
        <v>0</v>
      </c>
      <c r="I18" s="73">
        <v>0</v>
      </c>
      <c r="J18" s="73">
        <v>20</v>
      </c>
      <c r="K18" s="79">
        <v>222</v>
      </c>
      <c r="L18" s="73">
        <v>0</v>
      </c>
      <c r="M18" s="74">
        <f t="shared" si="0"/>
        <v>572</v>
      </c>
      <c r="N18" s="75">
        <f t="shared" si="1"/>
        <v>57.2</v>
      </c>
      <c r="O18" s="76">
        <f t="shared" si="2"/>
        <v>30.918918918918919</v>
      </c>
      <c r="P18" s="76">
        <f t="shared" si="3"/>
        <v>-127.8</v>
      </c>
      <c r="Q18" s="68"/>
    </row>
    <row r="19" spans="1:19" ht="15.95" customHeight="1" thickBot="1">
      <c r="A19" s="77" t="s">
        <v>65</v>
      </c>
      <c r="B19" s="78">
        <v>20</v>
      </c>
      <c r="C19" s="73">
        <v>0</v>
      </c>
      <c r="D19" s="73">
        <v>5</v>
      </c>
      <c r="E19" s="73">
        <v>0</v>
      </c>
      <c r="F19" s="73">
        <v>15.4</v>
      </c>
      <c r="G19" s="73">
        <v>20</v>
      </c>
      <c r="H19" s="73">
        <v>0</v>
      </c>
      <c r="I19" s="73">
        <v>15</v>
      </c>
      <c r="J19" s="73">
        <v>0</v>
      </c>
      <c r="K19" s="79">
        <v>0</v>
      </c>
      <c r="L19" s="73">
        <v>0</v>
      </c>
      <c r="M19" s="74">
        <f t="shared" si="0"/>
        <v>55.4</v>
      </c>
      <c r="N19" s="75">
        <f t="shared" si="1"/>
        <v>5.54</v>
      </c>
      <c r="O19" s="76">
        <f t="shared" si="2"/>
        <v>27.7</v>
      </c>
      <c r="P19" s="76">
        <f t="shared" si="3"/>
        <v>-14.46</v>
      </c>
      <c r="Q19" s="68"/>
    </row>
    <row r="20" spans="1:19" ht="20.25" customHeight="1" thickBot="1">
      <c r="A20" s="77" t="s">
        <v>66</v>
      </c>
      <c r="B20" s="78">
        <v>200</v>
      </c>
      <c r="C20" s="73">
        <v>0</v>
      </c>
      <c r="D20" s="73">
        <v>0</v>
      </c>
      <c r="E20" s="73">
        <v>200</v>
      </c>
      <c r="F20" s="73">
        <v>0</v>
      </c>
      <c r="G20" s="73">
        <v>0</v>
      </c>
      <c r="H20" s="73">
        <v>200</v>
      </c>
      <c r="I20" s="73">
        <v>0</v>
      </c>
      <c r="J20" s="73">
        <v>0</v>
      </c>
      <c r="K20" s="79">
        <v>0</v>
      </c>
      <c r="L20" s="73">
        <v>200</v>
      </c>
      <c r="M20" s="74">
        <f t="shared" si="0"/>
        <v>600</v>
      </c>
      <c r="N20" s="75">
        <f t="shared" si="1"/>
        <v>60</v>
      </c>
      <c r="O20" s="76">
        <f t="shared" si="2"/>
        <v>30</v>
      </c>
      <c r="P20" s="76">
        <f t="shared" si="3"/>
        <v>-140</v>
      </c>
      <c r="Q20" s="68"/>
    </row>
    <row r="21" spans="1:19" ht="15.95" customHeight="1" thickBot="1">
      <c r="A21" s="77" t="s">
        <v>67</v>
      </c>
      <c r="B21" s="78">
        <v>120</v>
      </c>
      <c r="C21" s="73">
        <v>60</v>
      </c>
      <c r="D21" s="73">
        <v>60</v>
      </c>
      <c r="E21" s="73">
        <v>60</v>
      </c>
      <c r="F21" s="73">
        <v>60</v>
      </c>
      <c r="G21" s="73">
        <v>60</v>
      </c>
      <c r="H21" s="73">
        <v>60</v>
      </c>
      <c r="I21" s="73">
        <v>60</v>
      </c>
      <c r="J21" s="73">
        <v>60</v>
      </c>
      <c r="K21" s="79">
        <v>60</v>
      </c>
      <c r="L21" s="73">
        <v>60</v>
      </c>
      <c r="M21" s="74">
        <f t="shared" si="0"/>
        <v>600</v>
      </c>
      <c r="N21" s="75">
        <f t="shared" si="1"/>
        <v>60</v>
      </c>
      <c r="O21" s="76">
        <f t="shared" si="2"/>
        <v>50</v>
      </c>
      <c r="P21" s="76">
        <f t="shared" si="3"/>
        <v>-60</v>
      </c>
      <c r="Q21" s="68"/>
    </row>
    <row r="22" spans="1:19" ht="13.5" thickBot="1">
      <c r="A22" s="77" t="s">
        <v>68</v>
      </c>
      <c r="B22" s="78">
        <v>200</v>
      </c>
      <c r="C22" s="73">
        <v>75</v>
      </c>
      <c r="D22" s="73">
        <v>81</v>
      </c>
      <c r="E22" s="73">
        <v>80</v>
      </c>
      <c r="F22" s="73">
        <v>60</v>
      </c>
      <c r="G22" s="73">
        <v>60</v>
      </c>
      <c r="H22" s="73">
        <v>60</v>
      </c>
      <c r="I22" s="73">
        <v>67.5</v>
      </c>
      <c r="J22" s="73">
        <v>85</v>
      </c>
      <c r="K22" s="79">
        <v>60</v>
      </c>
      <c r="L22" s="73">
        <v>60</v>
      </c>
      <c r="M22" s="74">
        <f t="shared" si="0"/>
        <v>688.5</v>
      </c>
      <c r="N22" s="83">
        <f t="shared" si="1"/>
        <v>68.849999999999994</v>
      </c>
      <c r="O22" s="76">
        <f t="shared" si="2"/>
        <v>34.424999999999997</v>
      </c>
      <c r="P22" s="76">
        <f t="shared" si="3"/>
        <v>-131.15</v>
      </c>
      <c r="Q22" s="68"/>
    </row>
    <row r="23" spans="1:19" ht="15.95" customHeight="1" thickBot="1">
      <c r="A23" s="77" t="s">
        <v>69</v>
      </c>
      <c r="B23" s="78">
        <v>50</v>
      </c>
      <c r="C23" s="73">
        <v>50</v>
      </c>
      <c r="D23" s="73">
        <v>30</v>
      </c>
      <c r="E23" s="73">
        <v>32.5</v>
      </c>
      <c r="F23" s="73">
        <v>37</v>
      </c>
      <c r="G23" s="73">
        <v>63</v>
      </c>
      <c r="H23" s="73">
        <v>42.5</v>
      </c>
      <c r="I23" s="73">
        <v>0</v>
      </c>
      <c r="J23" s="73">
        <v>54</v>
      </c>
      <c r="K23" s="79">
        <v>0</v>
      </c>
      <c r="L23" s="73">
        <v>36</v>
      </c>
      <c r="M23" s="74">
        <f t="shared" si="0"/>
        <v>345</v>
      </c>
      <c r="N23" s="75">
        <f t="shared" si="1"/>
        <v>34.5</v>
      </c>
      <c r="O23" s="76">
        <f t="shared" si="2"/>
        <v>69</v>
      </c>
      <c r="P23" s="76">
        <f t="shared" si="3"/>
        <v>-15.5</v>
      </c>
      <c r="Q23" s="68"/>
    </row>
    <row r="24" spans="1:19" ht="15.95" customHeight="1" thickBot="1">
      <c r="A24" s="77" t="s">
        <v>70</v>
      </c>
      <c r="B24" s="78">
        <v>20</v>
      </c>
      <c r="C24" s="73">
        <v>61.2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15</v>
      </c>
      <c r="J24" s="73">
        <v>0</v>
      </c>
      <c r="K24" s="79">
        <v>0</v>
      </c>
      <c r="L24" s="73">
        <v>0</v>
      </c>
      <c r="M24" s="74">
        <f t="shared" si="0"/>
        <v>76.2</v>
      </c>
      <c r="N24" s="75">
        <f t="shared" si="1"/>
        <v>7.62</v>
      </c>
      <c r="O24" s="76">
        <f t="shared" si="2"/>
        <v>38.1</v>
      </c>
      <c r="P24" s="76">
        <f t="shared" si="3"/>
        <v>-12.379999999999999</v>
      </c>
      <c r="Q24" s="68"/>
    </row>
    <row r="25" spans="1:19" ht="15.95" customHeight="1" thickBot="1">
      <c r="A25" s="77" t="s">
        <v>71</v>
      </c>
      <c r="B25" s="78">
        <v>20</v>
      </c>
      <c r="C25" s="73">
        <v>1.4</v>
      </c>
      <c r="D25" s="73">
        <v>8.6</v>
      </c>
      <c r="E25" s="73">
        <v>2.5</v>
      </c>
      <c r="F25" s="73">
        <v>2.5</v>
      </c>
      <c r="G25" s="73">
        <v>3.3</v>
      </c>
      <c r="H25" s="73">
        <v>0</v>
      </c>
      <c r="I25" s="73">
        <v>12.7</v>
      </c>
      <c r="J25" s="73">
        <v>1.5</v>
      </c>
      <c r="K25" s="79">
        <v>0</v>
      </c>
      <c r="L25" s="73">
        <v>6</v>
      </c>
      <c r="M25" s="74">
        <f t="shared" si="0"/>
        <v>38.5</v>
      </c>
      <c r="N25" s="75">
        <f t="shared" si="1"/>
        <v>3.85</v>
      </c>
      <c r="O25" s="76">
        <f t="shared" si="2"/>
        <v>19.25</v>
      </c>
      <c r="P25" s="76">
        <f t="shared" si="3"/>
        <v>-16.149999999999999</v>
      </c>
      <c r="Q25" s="68"/>
    </row>
    <row r="26" spans="1:19" ht="15.95" customHeight="1" thickBot="1">
      <c r="A26" s="77" t="s">
        <v>72</v>
      </c>
      <c r="B26" s="78">
        <v>35</v>
      </c>
      <c r="C26" s="73">
        <v>18.399999999999999</v>
      </c>
      <c r="D26" s="73">
        <v>5.5</v>
      </c>
      <c r="E26" s="73">
        <v>2.5</v>
      </c>
      <c r="F26" s="73">
        <v>12</v>
      </c>
      <c r="G26" s="73">
        <v>14.6</v>
      </c>
      <c r="H26" s="73">
        <v>10</v>
      </c>
      <c r="I26" s="73">
        <v>6</v>
      </c>
      <c r="J26" s="73">
        <v>19.5</v>
      </c>
      <c r="K26" s="79">
        <v>2.1</v>
      </c>
      <c r="L26" s="73">
        <v>15</v>
      </c>
      <c r="M26" s="74">
        <f t="shared" si="0"/>
        <v>105.6</v>
      </c>
      <c r="N26" s="75">
        <f t="shared" si="1"/>
        <v>10.559999999999999</v>
      </c>
      <c r="O26" s="76">
        <f t="shared" si="2"/>
        <v>30.171428571428564</v>
      </c>
      <c r="P26" s="76">
        <f t="shared" si="3"/>
        <v>-24.44</v>
      </c>
      <c r="Q26" s="68"/>
    </row>
    <row r="27" spans="1:19" ht="15.95" customHeight="1" thickBot="1">
      <c r="A27" s="77" t="s">
        <v>73</v>
      </c>
      <c r="B27" s="78">
        <v>18</v>
      </c>
      <c r="C27" s="73">
        <v>5</v>
      </c>
      <c r="D27" s="73">
        <v>5.6</v>
      </c>
      <c r="E27" s="73">
        <v>10.4</v>
      </c>
      <c r="F27" s="73">
        <v>7</v>
      </c>
      <c r="G27" s="73">
        <v>0</v>
      </c>
      <c r="H27" s="73">
        <v>1.6</v>
      </c>
      <c r="I27" s="73">
        <v>7</v>
      </c>
      <c r="J27" s="73">
        <v>0</v>
      </c>
      <c r="K27" s="79">
        <v>16</v>
      </c>
      <c r="L27" s="73">
        <v>1</v>
      </c>
      <c r="M27" s="74">
        <f t="shared" si="0"/>
        <v>53.6</v>
      </c>
      <c r="N27" s="84">
        <f t="shared" si="1"/>
        <v>5.36</v>
      </c>
      <c r="O27" s="76">
        <f t="shared" si="2"/>
        <v>29.777777777777779</v>
      </c>
      <c r="P27" s="76">
        <f t="shared" si="3"/>
        <v>-12.64</v>
      </c>
      <c r="Q27" s="68"/>
    </row>
    <row r="28" spans="1:19" ht="15.95" customHeight="1" thickBot="1">
      <c r="A28" s="77" t="s">
        <v>74</v>
      </c>
      <c r="B28" s="78">
        <v>15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9">
        <v>0</v>
      </c>
      <c r="L28" s="73">
        <v>0</v>
      </c>
      <c r="M28" s="74">
        <f t="shared" si="0"/>
        <v>0</v>
      </c>
      <c r="N28" s="75">
        <f t="shared" si="1"/>
        <v>0</v>
      </c>
      <c r="O28" s="76">
        <f t="shared" si="2"/>
        <v>0</v>
      </c>
      <c r="P28" s="76">
        <f t="shared" si="3"/>
        <v>-15</v>
      </c>
      <c r="Q28" s="68"/>
      <c r="S28" s="85"/>
    </row>
    <row r="29" spans="1:19" ht="15.95" customHeight="1" thickBot="1">
      <c r="A29" s="86" t="s">
        <v>75</v>
      </c>
      <c r="B29" s="87">
        <v>2</v>
      </c>
      <c r="C29" s="88"/>
      <c r="D29" s="88"/>
      <c r="E29" s="88"/>
      <c r="F29" s="88"/>
      <c r="G29" s="88"/>
      <c r="H29" s="88"/>
      <c r="I29" s="88"/>
      <c r="J29" s="88"/>
      <c r="K29" s="89"/>
      <c r="L29" s="73"/>
      <c r="M29" s="74">
        <f t="shared" si="0"/>
        <v>0</v>
      </c>
      <c r="N29" s="75" t="e">
        <f t="shared" si="1"/>
        <v>#DIV/0!</v>
      </c>
      <c r="O29" s="76" t="e">
        <f t="shared" si="2"/>
        <v>#DIV/0!</v>
      </c>
      <c r="P29" s="76" t="e">
        <f t="shared" si="3"/>
        <v>#DIV/0!</v>
      </c>
      <c r="Q29" s="68"/>
    </row>
    <row r="30" spans="1:19" ht="13.5" thickBot="1">
      <c r="A30" s="77" t="s">
        <v>76</v>
      </c>
      <c r="B30" s="78">
        <v>1.2</v>
      </c>
      <c r="C30" s="73"/>
      <c r="D30" s="73"/>
      <c r="E30" s="73"/>
      <c r="F30" s="73"/>
      <c r="G30" s="73"/>
      <c r="H30" s="73"/>
      <c r="I30" s="73"/>
      <c r="J30" s="73"/>
      <c r="K30" s="79"/>
      <c r="L30" s="73"/>
      <c r="M30" s="74">
        <f t="shared" si="0"/>
        <v>0</v>
      </c>
      <c r="N30" s="75" t="e">
        <f t="shared" si="1"/>
        <v>#DIV/0!</v>
      </c>
      <c r="O30" s="76" t="e">
        <f t="shared" si="2"/>
        <v>#DIV/0!</v>
      </c>
      <c r="P30" s="76" t="e">
        <f t="shared" si="3"/>
        <v>#DIV/0!</v>
      </c>
      <c r="Q30" s="68"/>
    </row>
    <row r="31" spans="1:19" ht="13.5" thickBot="1">
      <c r="A31" s="77" t="s">
        <v>77</v>
      </c>
      <c r="B31" s="78">
        <v>2</v>
      </c>
      <c r="C31" s="73"/>
      <c r="D31" s="73"/>
      <c r="E31" s="73"/>
      <c r="F31" s="73"/>
      <c r="G31" s="73"/>
      <c r="H31" s="73"/>
      <c r="I31" s="73"/>
      <c r="J31" s="73"/>
      <c r="K31" s="79"/>
      <c r="L31" s="73"/>
      <c r="M31" s="74">
        <f t="shared" si="0"/>
        <v>0</v>
      </c>
      <c r="N31" s="75" t="e">
        <f t="shared" si="1"/>
        <v>#DIV/0!</v>
      </c>
      <c r="O31" s="76" t="e">
        <f t="shared" si="2"/>
        <v>#DIV/0!</v>
      </c>
      <c r="P31" s="76" t="e">
        <f t="shared" si="3"/>
        <v>#DIV/0!</v>
      </c>
      <c r="Q31" s="68"/>
    </row>
    <row r="32" spans="1:19" ht="15.95" customHeight="1" thickBot="1">
      <c r="A32" s="77" t="s">
        <v>78</v>
      </c>
      <c r="B32" s="78">
        <v>35</v>
      </c>
      <c r="C32" s="73">
        <v>17</v>
      </c>
      <c r="D32" s="73">
        <v>13.6</v>
      </c>
      <c r="E32" s="73">
        <v>0</v>
      </c>
      <c r="F32" s="73">
        <v>10.7</v>
      </c>
      <c r="G32" s="73">
        <v>10</v>
      </c>
      <c r="H32" s="73">
        <v>0</v>
      </c>
      <c r="I32" s="73">
        <v>15</v>
      </c>
      <c r="J32" s="73">
        <v>21.6</v>
      </c>
      <c r="K32" s="79">
        <v>20</v>
      </c>
      <c r="L32" s="73">
        <v>0</v>
      </c>
      <c r="M32" s="74">
        <f t="shared" si="0"/>
        <v>107.9</v>
      </c>
      <c r="N32" s="75">
        <f t="shared" si="1"/>
        <v>10.790000000000001</v>
      </c>
      <c r="O32" s="76">
        <f t="shared" si="2"/>
        <v>30.828571428571429</v>
      </c>
      <c r="P32" s="76">
        <f t="shared" si="3"/>
        <v>-24.21</v>
      </c>
      <c r="Q32" s="68"/>
    </row>
    <row r="33" spans="1:19" ht="15.95" customHeight="1" thickBot="1">
      <c r="A33" s="77" t="s">
        <v>79</v>
      </c>
      <c r="B33" s="78">
        <v>0.3</v>
      </c>
      <c r="C33" s="73"/>
      <c r="D33" s="73"/>
      <c r="E33" s="73"/>
      <c r="F33" s="73"/>
      <c r="G33" s="73"/>
      <c r="H33" s="73"/>
      <c r="I33" s="73"/>
      <c r="J33" s="73"/>
      <c r="K33" s="79"/>
      <c r="L33" s="73"/>
      <c r="M33" s="74">
        <f t="shared" si="0"/>
        <v>0</v>
      </c>
      <c r="N33" s="75" t="e">
        <f t="shared" si="1"/>
        <v>#DIV/0!</v>
      </c>
      <c r="O33" s="76" t="e">
        <f t="shared" si="2"/>
        <v>#DIV/0!</v>
      </c>
      <c r="P33" s="76" t="e">
        <f t="shared" si="3"/>
        <v>#DIV/0!</v>
      </c>
      <c r="Q33" s="68"/>
    </row>
    <row r="34" spans="1:19" ht="13.5" thickBot="1">
      <c r="A34" s="77" t="s">
        <v>80</v>
      </c>
      <c r="B34" s="78">
        <v>4</v>
      </c>
      <c r="C34" s="73"/>
      <c r="D34" s="73"/>
      <c r="E34" s="73"/>
      <c r="F34" s="73"/>
      <c r="G34" s="73"/>
      <c r="H34" s="73"/>
      <c r="I34" s="73"/>
      <c r="J34" s="73"/>
      <c r="K34" s="79"/>
      <c r="L34" s="73"/>
      <c r="M34" s="74">
        <f t="shared" si="0"/>
        <v>0</v>
      </c>
      <c r="N34" s="75" t="e">
        <f t="shared" si="1"/>
        <v>#DIV/0!</v>
      </c>
      <c r="O34" s="76" t="e">
        <f t="shared" si="2"/>
        <v>#DIV/0!</v>
      </c>
      <c r="P34" s="76" t="e">
        <f t="shared" si="3"/>
        <v>#DIV/0!</v>
      </c>
      <c r="Q34" s="68"/>
      <c r="S34" s="85"/>
    </row>
    <row r="35" spans="1:19" ht="15.95" customHeight="1" thickBot="1">
      <c r="A35" s="77" t="s">
        <v>81</v>
      </c>
      <c r="B35" s="78">
        <v>5</v>
      </c>
      <c r="C35" s="73">
        <v>2</v>
      </c>
      <c r="D35" s="73">
        <v>1.5</v>
      </c>
      <c r="E35" s="73">
        <v>1.5</v>
      </c>
      <c r="F35" s="73">
        <v>1.5</v>
      </c>
      <c r="G35" s="73">
        <v>1.8</v>
      </c>
      <c r="H35" s="73">
        <v>1.5</v>
      </c>
      <c r="I35" s="73">
        <v>1.5</v>
      </c>
      <c r="J35" s="73">
        <v>1.8</v>
      </c>
      <c r="K35" s="79">
        <v>1.5</v>
      </c>
      <c r="L35" s="73">
        <v>1.5</v>
      </c>
      <c r="M35" s="74">
        <f t="shared" si="0"/>
        <v>16.100000000000001</v>
      </c>
      <c r="N35" s="75">
        <f t="shared" si="1"/>
        <v>1.61</v>
      </c>
      <c r="O35" s="76">
        <f t="shared" si="2"/>
        <v>32.200000000000003</v>
      </c>
      <c r="P35" s="76">
        <f t="shared" si="3"/>
        <v>-3.3899999999999997</v>
      </c>
      <c r="Q35" s="68"/>
    </row>
    <row r="36" spans="1:19" ht="15.95" customHeight="1" thickBot="1">
      <c r="A36" s="77" t="s">
        <v>82</v>
      </c>
      <c r="B36" s="78">
        <v>0</v>
      </c>
      <c r="C36" s="73"/>
      <c r="D36" s="73"/>
      <c r="E36" s="73"/>
      <c r="F36" s="73"/>
      <c r="G36" s="73"/>
      <c r="H36" s="73"/>
      <c r="I36" s="73"/>
      <c r="J36" s="73"/>
      <c r="K36" s="79"/>
      <c r="L36" s="73"/>
      <c r="M36" s="74">
        <f t="shared" si="0"/>
        <v>0</v>
      </c>
      <c r="N36" s="75" t="e">
        <f t="shared" si="1"/>
        <v>#DIV/0!</v>
      </c>
      <c r="O36" s="76" t="e">
        <f t="shared" si="2"/>
        <v>#DIV/0!</v>
      </c>
      <c r="P36" s="76"/>
      <c r="Q36" s="68"/>
    </row>
    <row r="37" spans="1:19" ht="15.95" customHeight="1" thickBot="1">
      <c r="A37" s="77" t="s">
        <v>83</v>
      </c>
      <c r="B37" s="78"/>
      <c r="C37" s="73"/>
      <c r="D37" s="73"/>
      <c r="E37" s="73"/>
      <c r="F37" s="73"/>
      <c r="G37" s="73"/>
      <c r="H37" s="73"/>
      <c r="I37" s="73"/>
      <c r="J37" s="73"/>
      <c r="K37" s="79"/>
      <c r="L37" s="73"/>
      <c r="M37" s="74">
        <f t="shared" si="0"/>
        <v>0</v>
      </c>
      <c r="N37" s="75" t="e">
        <f t="shared" si="1"/>
        <v>#DIV/0!</v>
      </c>
      <c r="O37" s="72"/>
      <c r="P37" s="72"/>
      <c r="Q37" s="68"/>
    </row>
    <row r="38" spans="1:19" ht="13.5" thickBot="1">
      <c r="A38" s="77" t="s">
        <v>84</v>
      </c>
      <c r="B38" s="78"/>
      <c r="C38" s="73"/>
      <c r="D38" s="73"/>
      <c r="E38" s="73"/>
      <c r="F38" s="73"/>
      <c r="G38" s="73"/>
      <c r="H38" s="73"/>
      <c r="I38" s="73"/>
      <c r="J38" s="73"/>
      <c r="K38" s="79"/>
      <c r="L38" s="73"/>
      <c r="M38" s="74">
        <f t="shared" si="0"/>
        <v>0</v>
      </c>
      <c r="N38" s="75" t="e">
        <f t="shared" si="1"/>
        <v>#DIV/0!</v>
      </c>
      <c r="O38" s="72"/>
      <c r="P38" s="72"/>
      <c r="Q38" s="68"/>
    </row>
    <row r="39" spans="1:19" ht="13.5" thickBot="1">
      <c r="A39" s="77" t="s">
        <v>85</v>
      </c>
      <c r="B39" s="78"/>
      <c r="C39" s="73"/>
      <c r="D39" s="73"/>
      <c r="E39" s="73"/>
      <c r="F39" s="73"/>
      <c r="G39" s="73"/>
      <c r="H39" s="73"/>
      <c r="I39" s="73"/>
      <c r="J39" s="73"/>
      <c r="K39" s="79"/>
      <c r="L39" s="73"/>
      <c r="M39" s="74"/>
      <c r="N39" s="75" t="e">
        <f t="shared" si="1"/>
        <v>#DIV/0!</v>
      </c>
      <c r="O39" s="90"/>
      <c r="P39" s="90"/>
      <c r="Q39" s="68"/>
    </row>
    <row r="40" spans="1:19" ht="13.5" thickBot="1">
      <c r="A40" s="77" t="s">
        <v>86</v>
      </c>
      <c r="B40" s="78"/>
      <c r="C40" s="73"/>
      <c r="D40" s="73"/>
      <c r="E40" s="73"/>
      <c r="F40" s="73"/>
      <c r="G40" s="73"/>
      <c r="H40" s="73"/>
      <c r="I40" s="73"/>
      <c r="J40" s="73"/>
      <c r="K40" s="79"/>
      <c r="L40" s="73"/>
      <c r="M40" s="74">
        <f>SUM(C40:L40)</f>
        <v>0</v>
      </c>
      <c r="N40" s="75" t="e">
        <f t="shared" si="1"/>
        <v>#DIV/0!</v>
      </c>
      <c r="O40" s="90"/>
      <c r="P40" s="72"/>
      <c r="Q40" s="68"/>
    </row>
    <row r="41" spans="1:19" ht="21" customHeight="1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</row>
  </sheetData>
  <mergeCells count="4">
    <mergeCell ref="M1:O1"/>
    <mergeCell ref="A3:O3"/>
    <mergeCell ref="A4:O4"/>
    <mergeCell ref="A41:O41"/>
  </mergeCells>
  <pageMargins left="0.75" right="0.75" top="1" bottom="1" header="0.5" footer="0.5"/>
  <pageSetup paperSize="9" scale="10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Лист2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master</cp:lastModifiedBy>
  <cp:lastPrinted>2025-10-08T04:32:07Z</cp:lastPrinted>
  <dcterms:created xsi:type="dcterms:W3CDTF">2024-01-30T14:03:33Z</dcterms:created>
  <dcterms:modified xsi:type="dcterms:W3CDTF">2025-10-08T04:32:38Z</dcterms:modified>
</cp:coreProperties>
</file>